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CO-E430-03\Dropbox (IMCO)\Corrupción municipal\Evaluación portales\Documentos finales\"/>
    </mc:Choice>
  </mc:AlternateContent>
  <bookViews>
    <workbookView xWindow="0" yWindow="0" windowWidth="8265" windowHeight="4530" tabRatio="916" firstSheet="1" activeTab="2"/>
  </bookViews>
  <sheets>
    <sheet name="Asignación de municipios" sheetId="57" state="hidden" r:id="rId1"/>
    <sheet name="Metodología" sheetId="81" r:id="rId2"/>
    <sheet name="Control" sheetId="1" r:id="rId3"/>
    <sheet name="Información " sheetId="74" state="hidden" r:id="rId4"/>
    <sheet name="Interacción " sheetId="76" state="hidden" r:id="rId5"/>
    <sheet name="Transacción" sheetId="77" state="hidden" r:id="rId6"/>
    <sheet name="Usabilidad" sheetId="79" state="hidden" r:id="rId7"/>
    <sheet name="Hoja1" sheetId="73" state="hidden" r:id="rId8"/>
    <sheet name="Acapulco" sheetId="2" r:id="rId9"/>
    <sheet name="Aguascalientes" sheetId="3" r:id="rId10"/>
    <sheet name="Álvaro Obregón" sheetId="54" r:id="rId11"/>
    <sheet name="Benito Juárez" sheetId="4" r:id="rId12"/>
    <sheet name="Benito Juárez (Cancún)" sheetId="5" r:id="rId13"/>
    <sheet name="Celaya" sheetId="6" r:id="rId14"/>
    <sheet name="Centro (Tabasco)" sheetId="7" r:id="rId15"/>
    <sheet name="Chihuahua" sheetId="8" r:id="rId16"/>
    <sheet name="Chimalhuacan" sheetId="9" r:id="rId17"/>
    <sheet name="Colima" sheetId="80" r:id="rId18"/>
    <sheet name="Coyoacán" sheetId="10" r:id="rId19"/>
    <sheet name="Cuauhtémoc" sheetId="11" r:id="rId20"/>
    <sheet name="Cuautitlan Izcalli" sheetId="12" r:id="rId21"/>
    <sheet name="Cuernavaca" sheetId="13" r:id="rId22"/>
    <sheet name="Culiacan" sheetId="14" r:id="rId23"/>
    <sheet name="Durango" sheetId="15" r:id="rId24"/>
    <sheet name="Ecatepec" sheetId="16" r:id="rId25"/>
    <sheet name="Guadalajara" sheetId="17" r:id="rId26"/>
    <sheet name="Guadalupe" sheetId="18" r:id="rId27"/>
    <sheet name="Gustavo A Madero" sheetId="19" r:id="rId28"/>
    <sheet name="Hermosillo" sheetId="20" r:id="rId29"/>
    <sheet name="Irapuato" sheetId="21" r:id="rId30"/>
    <sheet name="Iztapalapa" sheetId="22" r:id="rId31"/>
    <sheet name="Juárez" sheetId="23" r:id="rId32"/>
    <sheet name="León " sheetId="24" r:id="rId33"/>
    <sheet name="Matamoros" sheetId="25" r:id="rId34"/>
    <sheet name="Mérida" sheetId="26" r:id="rId35"/>
    <sheet name="Mexicali" sheetId="27" r:id="rId36"/>
    <sheet name="Miguel Hidalgo" sheetId="28" r:id="rId37"/>
    <sheet name="Monterrey" sheetId="29" r:id="rId38"/>
    <sheet name="Morelia" sheetId="30" r:id="rId39"/>
    <sheet name="Naucalpan" sheetId="31" r:id="rId40"/>
    <sheet name="Nezahualcoyotl" sheetId="32" r:id="rId41"/>
    <sheet name="Oaxaca" sheetId="33" r:id="rId42"/>
    <sheet name="Pachuca" sheetId="34" r:id="rId43"/>
    <sheet name="Puebla" sheetId="35" r:id="rId44"/>
    <sheet name="Querétaro" sheetId="36" r:id="rId45"/>
    <sheet name="Reynosa" sheetId="37" r:id="rId46"/>
    <sheet name="Saltillo" sheetId="38" r:id="rId47"/>
    <sheet name="San Luis Potosí" sheetId="58" r:id="rId48"/>
    <sheet name="San Nicolás de los Garza" sheetId="59" r:id="rId49"/>
    <sheet name="Tepic" sheetId="60" r:id="rId50"/>
    <sheet name="Tijuana" sheetId="61" r:id="rId51"/>
    <sheet name="Tlalnepantla" sheetId="62" r:id="rId52"/>
    <sheet name="Tlalpan" sheetId="63" r:id="rId53"/>
    <sheet name="Tlaquepaque" sheetId="64" r:id="rId54"/>
    <sheet name="Toluca" sheetId="65" r:id="rId55"/>
    <sheet name="Torreon" sheetId="66" r:id="rId56"/>
    <sheet name="Tuxtla" sheetId="67" r:id="rId57"/>
    <sheet name="Uruapan" sheetId="68" r:id="rId58"/>
    <sheet name="Venustiano Carranza" sheetId="69" r:id="rId59"/>
    <sheet name="Veracruz" sheetId="70" r:id="rId60"/>
    <sheet name="Xalapa" sheetId="71" r:id="rId61"/>
    <sheet name="Zapopan" sheetId="72" r:id="rId62"/>
  </sheets>
  <externalReferences>
    <externalReference r:id="rId63"/>
  </externalReferences>
  <definedNames>
    <definedName name="_xlnm._FilterDatabase" localSheetId="0" hidden="1">'Asignación de municipios'!$A$3:$O$57</definedName>
  </definedNames>
  <calcPr calcId="152511"/>
</workbook>
</file>

<file path=xl/calcChain.xml><?xml version="1.0" encoding="utf-8"?>
<calcChain xmlns="http://schemas.openxmlformats.org/spreadsheetml/2006/main">
  <c r="BD53" i="1" l="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K53" i="1"/>
  <c r="J53" i="1"/>
  <c r="I53" i="1"/>
  <c r="H53" i="1"/>
  <c r="BE53" i="1" s="1"/>
  <c r="G53" i="1"/>
  <c r="F53" i="1"/>
  <c r="E53" i="1"/>
  <c r="D53" i="1"/>
  <c r="C53" i="1"/>
  <c r="L53" i="1"/>
  <c r="C41" i="1"/>
  <c r="D41" i="1"/>
  <c r="E41" i="1"/>
  <c r="F41" i="1"/>
  <c r="G41" i="1"/>
  <c r="H41" i="1"/>
  <c r="I41" i="1"/>
  <c r="J41" i="1"/>
  <c r="BE41" i="1" s="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C75" i="2"/>
  <c r="C75" i="3"/>
  <c r="C75" i="54"/>
  <c r="C75" i="4"/>
  <c r="C75" i="5"/>
  <c r="C75" i="6"/>
  <c r="C75" i="7"/>
  <c r="C75" i="8"/>
  <c r="C75" i="9"/>
  <c r="C75" i="80"/>
  <c r="C75" i="10"/>
  <c r="C75" i="11"/>
  <c r="C75" i="12"/>
  <c r="C75" i="13"/>
  <c r="C75" i="14"/>
  <c r="C75" i="15"/>
  <c r="C75" i="16"/>
  <c r="C75" i="17"/>
  <c r="C75" i="18"/>
  <c r="C75" i="19"/>
  <c r="C75" i="20"/>
  <c r="C75" i="21"/>
  <c r="C75" i="22"/>
  <c r="C75" i="23"/>
  <c r="C75" i="24"/>
  <c r="C75" i="25"/>
  <c r="C75" i="26"/>
  <c r="C75" i="27"/>
  <c r="C75" i="28"/>
  <c r="C75" i="29"/>
  <c r="C75" i="30"/>
  <c r="C75" i="31"/>
  <c r="C75" i="32"/>
  <c r="C75" i="33"/>
  <c r="C75" i="34"/>
  <c r="C75" i="35"/>
  <c r="C75" i="36"/>
  <c r="C75" i="37"/>
  <c r="C75" i="38"/>
  <c r="C75" i="58"/>
  <c r="C75" i="59"/>
  <c r="C75" i="60"/>
  <c r="C75" i="61"/>
  <c r="C75" i="62"/>
  <c r="C75" i="63"/>
  <c r="C75" i="64"/>
  <c r="C75" i="65"/>
  <c r="C75" i="66"/>
  <c r="C75" i="67"/>
  <c r="C75" i="68"/>
  <c r="C75" i="69"/>
  <c r="C75" i="70"/>
  <c r="C75" i="71"/>
  <c r="C75" i="72"/>
  <c r="C46" i="2"/>
  <c r="C46" i="72"/>
  <c r="C46" i="71"/>
  <c r="C46" i="70"/>
  <c r="C46" i="69"/>
  <c r="C46" i="68"/>
  <c r="C46" i="67"/>
  <c r="C46" i="66"/>
  <c r="C46" i="65"/>
  <c r="C46" i="64"/>
  <c r="C46" i="63"/>
  <c r="C46" i="62"/>
  <c r="C46" i="61"/>
  <c r="C46" i="60"/>
  <c r="C46" i="59"/>
  <c r="C46" i="58"/>
  <c r="C46" i="38"/>
  <c r="C46" i="37"/>
  <c r="C46" i="36"/>
  <c r="C46" i="35"/>
  <c r="C46" i="34"/>
  <c r="C46" i="33"/>
  <c r="C46" i="32"/>
  <c r="C46" i="31"/>
  <c r="C46" i="30"/>
  <c r="C46" i="29"/>
  <c r="C46" i="28"/>
  <c r="C46" i="27"/>
  <c r="C46" i="26"/>
  <c r="C46" i="25"/>
  <c r="C46" i="24"/>
  <c r="C46" i="23"/>
  <c r="C46" i="22"/>
  <c r="C46" i="21"/>
  <c r="C46" i="20"/>
  <c r="C46" i="19"/>
  <c r="C46" i="18"/>
  <c r="C46" i="17"/>
  <c r="C46" i="16"/>
  <c r="C46" i="15"/>
  <c r="C46" i="14"/>
  <c r="C46" i="13"/>
  <c r="C46" i="12"/>
  <c r="C46" i="11"/>
  <c r="C46" i="10"/>
  <c r="C46" i="80"/>
  <c r="C46" i="9"/>
  <c r="C46" i="8"/>
  <c r="C46" i="7"/>
  <c r="C46" i="6"/>
  <c r="C46" i="5"/>
  <c r="C46" i="4"/>
  <c r="C46" i="54"/>
  <c r="C46" i="3"/>
  <c r="C58" i="2"/>
  <c r="C58" i="72"/>
  <c r="C58" i="71"/>
  <c r="C58" i="70"/>
  <c r="C58" i="69"/>
  <c r="C58" i="68"/>
  <c r="C58" i="67"/>
  <c r="C58" i="66"/>
  <c r="C58" i="65"/>
  <c r="C58" i="64"/>
  <c r="C58" i="63"/>
  <c r="C58" i="62"/>
  <c r="C58" i="61"/>
  <c r="C58" i="60"/>
  <c r="C58" i="59"/>
  <c r="C58" i="58"/>
  <c r="C58" i="38"/>
  <c r="C58" i="37"/>
  <c r="C58" i="36"/>
  <c r="C58" i="35"/>
  <c r="C58" i="34"/>
  <c r="C58" i="33"/>
  <c r="C58" i="32"/>
  <c r="C58" i="31"/>
  <c r="C58" i="30"/>
  <c r="C58" i="29"/>
  <c r="C58" i="28"/>
  <c r="C58" i="27"/>
  <c r="C58" i="26"/>
  <c r="C58" i="25"/>
  <c r="C58" i="24"/>
  <c r="C58" i="23"/>
  <c r="C58" i="22"/>
  <c r="C58" i="21"/>
  <c r="C58" i="20"/>
  <c r="C58" i="19"/>
  <c r="C58" i="18"/>
  <c r="C58" i="17"/>
  <c r="C58" i="16"/>
  <c r="C58" i="15"/>
  <c r="C58" i="14"/>
  <c r="C58" i="13"/>
  <c r="C58" i="12"/>
  <c r="C58" i="11"/>
  <c r="C58" i="10"/>
  <c r="C58" i="80"/>
  <c r="C58" i="9"/>
  <c r="C58" i="8"/>
  <c r="C58" i="7"/>
  <c r="C58" i="6"/>
  <c r="C58" i="5"/>
  <c r="C58" i="4"/>
  <c r="C58" i="54"/>
  <c r="C58" i="3"/>
  <c r="M20" i="1" l="1"/>
  <c r="L67" i="1"/>
  <c r="L66" i="1"/>
  <c r="L65" i="1"/>
  <c r="L64" i="1"/>
  <c r="L63" i="1"/>
  <c r="L62" i="1"/>
  <c r="L61" i="1"/>
  <c r="L60" i="1"/>
  <c r="L59" i="1"/>
  <c r="L58" i="1"/>
  <c r="L57" i="1"/>
  <c r="L52" i="1"/>
  <c r="L51" i="1"/>
  <c r="L50" i="1"/>
  <c r="L49" i="1"/>
  <c r="L48" i="1"/>
  <c r="L47" i="1"/>
  <c r="L46" i="1"/>
  <c r="L45" i="1"/>
  <c r="L40" i="1"/>
  <c r="L39" i="1"/>
  <c r="L38" i="1"/>
  <c r="L37" i="1"/>
  <c r="L36" i="1"/>
  <c r="L35" i="1"/>
  <c r="L34" i="1"/>
  <c r="L33" i="1"/>
  <c r="L32" i="1"/>
  <c r="L31" i="1"/>
  <c r="L30" i="1"/>
  <c r="L29" i="1"/>
  <c r="L28" i="1"/>
  <c r="L23" i="1"/>
  <c r="L22" i="1"/>
  <c r="L21" i="1"/>
  <c r="L20" i="1"/>
  <c r="L19" i="1"/>
  <c r="L18" i="1"/>
  <c r="L17" i="1"/>
  <c r="L16" i="1"/>
  <c r="L15" i="1"/>
  <c r="L14" i="1"/>
  <c r="L13" i="1"/>
  <c r="L12" i="1"/>
  <c r="L11" i="1"/>
  <c r="L10" i="1"/>
  <c r="L9" i="1"/>
  <c r="L8" i="1"/>
  <c r="C73" i="80"/>
  <c r="L68" i="1" s="1"/>
  <c r="L39" i="80"/>
  <c r="C29" i="80"/>
  <c r="L24" i="1" s="1"/>
  <c r="L74" i="1" l="1"/>
  <c r="L71" i="1"/>
  <c r="L72" i="1"/>
  <c r="L73" i="1"/>
  <c r="I5" i="73"/>
  <c r="H5" i="73" s="1"/>
  <c r="I6" i="73"/>
  <c r="H6" i="73" s="1"/>
  <c r="I7" i="73"/>
  <c r="H7" i="73" s="1"/>
  <c r="I8" i="73"/>
  <c r="H8" i="73" s="1"/>
  <c r="I9" i="73"/>
  <c r="H9" i="73" s="1"/>
  <c r="I10" i="73"/>
  <c r="H10" i="73" s="1"/>
  <c r="I11" i="73"/>
  <c r="H11" i="73" s="1"/>
  <c r="I12" i="73"/>
  <c r="H12" i="73" s="1"/>
  <c r="I13" i="73"/>
  <c r="H13" i="73" s="1"/>
  <c r="I14" i="73"/>
  <c r="H14" i="73" s="1"/>
  <c r="I15" i="73"/>
  <c r="H15" i="73" s="1"/>
  <c r="I16" i="73"/>
  <c r="H16" i="73" s="1"/>
  <c r="I17" i="73"/>
  <c r="H17" i="73" s="1"/>
  <c r="I18" i="73"/>
  <c r="H18" i="73" s="1"/>
  <c r="I19" i="73"/>
  <c r="H19" i="73" s="1"/>
  <c r="I20" i="73"/>
  <c r="H20" i="73" s="1"/>
  <c r="I21" i="73"/>
  <c r="H21" i="73" s="1"/>
  <c r="I22" i="73"/>
  <c r="H22" i="73" s="1"/>
  <c r="I23" i="73"/>
  <c r="H23" i="73" s="1"/>
  <c r="I24" i="73"/>
  <c r="H24" i="73" s="1"/>
  <c r="I25" i="73"/>
  <c r="H25" i="73" s="1"/>
  <c r="I26" i="73"/>
  <c r="H26" i="73" s="1"/>
  <c r="I27" i="73"/>
  <c r="H27" i="73" s="1"/>
  <c r="I28" i="73"/>
  <c r="H28" i="73" s="1"/>
  <c r="I29" i="73"/>
  <c r="H29" i="73" s="1"/>
  <c r="I30" i="73"/>
  <c r="I31" i="73"/>
  <c r="H31" i="73" s="1"/>
  <c r="I32" i="73"/>
  <c r="H32" i="73" s="1"/>
  <c r="I33" i="73"/>
  <c r="H33" i="73" s="1"/>
  <c r="I34" i="73"/>
  <c r="H34" i="73" s="1"/>
  <c r="I35" i="73"/>
  <c r="H35" i="73" s="1"/>
  <c r="I36" i="73"/>
  <c r="H36" i="73" s="1"/>
  <c r="I37" i="73"/>
  <c r="H37" i="73" s="1"/>
  <c r="I38" i="73"/>
  <c r="H38" i="73" s="1"/>
  <c r="I39" i="73"/>
  <c r="H39" i="73" s="1"/>
  <c r="I40" i="73"/>
  <c r="H40" i="73" s="1"/>
  <c r="I41" i="73"/>
  <c r="H41" i="73" s="1"/>
  <c r="I42" i="73"/>
  <c r="H42" i="73" s="1"/>
  <c r="I43" i="73"/>
  <c r="H43" i="73" s="1"/>
  <c r="I44" i="73"/>
  <c r="H44" i="73" s="1"/>
  <c r="I45" i="73"/>
  <c r="H45" i="73" s="1"/>
  <c r="I46" i="73"/>
  <c r="H46" i="73" s="1"/>
  <c r="I47" i="73"/>
  <c r="H47" i="73" s="1"/>
  <c r="I48" i="73"/>
  <c r="H48" i="73" s="1"/>
  <c r="I49" i="73"/>
  <c r="H49" i="73" s="1"/>
  <c r="I50" i="73"/>
  <c r="H50" i="73" s="1"/>
  <c r="I51" i="73"/>
  <c r="H51" i="73" s="1"/>
  <c r="I52" i="73"/>
  <c r="H52" i="73" s="1"/>
  <c r="I53" i="73"/>
  <c r="H53" i="73" s="1"/>
  <c r="I54" i="73"/>
  <c r="H54" i="73" s="1"/>
  <c r="I55" i="73"/>
  <c r="H55" i="73" s="1"/>
  <c r="I57" i="73"/>
  <c r="H57" i="73" s="1"/>
  <c r="I4" i="73"/>
  <c r="L70" i="1" l="1"/>
  <c r="L4" i="73"/>
  <c r="L57" i="73"/>
  <c r="C73" i="2"/>
  <c r="C73" i="3"/>
  <c r="C73" i="54"/>
  <c r="C73" i="4"/>
  <c r="C73" i="5"/>
  <c r="C73" i="6"/>
  <c r="C73" i="7"/>
  <c r="C73" i="8"/>
  <c r="C73" i="9"/>
  <c r="C73" i="10"/>
  <c r="C73" i="11"/>
  <c r="C73" i="12"/>
  <c r="C73" i="13"/>
  <c r="C73" i="14"/>
  <c r="C73" i="15"/>
  <c r="C73" i="16"/>
  <c r="C73" i="17"/>
  <c r="C73" i="18"/>
  <c r="C73" i="19"/>
  <c r="C73" i="20"/>
  <c r="C73" i="21"/>
  <c r="C73" i="22"/>
  <c r="C73" i="23"/>
  <c r="C73" i="24"/>
  <c r="C73" i="25"/>
  <c r="C73" i="26"/>
  <c r="C73" i="27"/>
  <c r="C73" i="28"/>
  <c r="C73" i="29"/>
  <c r="C73" i="30"/>
  <c r="C73" i="31"/>
  <c r="C73" i="32"/>
  <c r="C73" i="33"/>
  <c r="C73" i="34"/>
  <c r="C73" i="35"/>
  <c r="C73" i="36"/>
  <c r="C73" i="37"/>
  <c r="C73" i="38"/>
  <c r="C73" i="58"/>
  <c r="C73" i="59"/>
  <c r="C73" i="60"/>
  <c r="C73" i="61"/>
  <c r="C73" i="62"/>
  <c r="C73" i="63"/>
  <c r="C73" i="64"/>
  <c r="C73" i="65"/>
  <c r="C73" i="66"/>
  <c r="C73" i="67"/>
  <c r="C73" i="68"/>
  <c r="C73" i="69"/>
  <c r="C73" i="70"/>
  <c r="C73" i="71"/>
  <c r="C73" i="72"/>
  <c r="C29" i="3" l="1"/>
  <c r="C29" i="54"/>
  <c r="C29" i="4"/>
  <c r="C29" i="5"/>
  <c r="C29" i="6"/>
  <c r="C29" i="7"/>
  <c r="C29" i="8"/>
  <c r="C29" i="9"/>
  <c r="C29" i="10"/>
  <c r="C29" i="11"/>
  <c r="C29" i="12"/>
  <c r="C29" i="13"/>
  <c r="C29" i="14"/>
  <c r="C29" i="15"/>
  <c r="C29" i="16"/>
  <c r="C29" i="17"/>
  <c r="C29" i="18"/>
  <c r="C29" i="19"/>
  <c r="C29" i="20"/>
  <c r="C29" i="21"/>
  <c r="C29" i="22"/>
  <c r="C29" i="23"/>
  <c r="C29" i="24"/>
  <c r="C29" i="25"/>
  <c r="C29" i="26"/>
  <c r="C29" i="27"/>
  <c r="C29" i="28"/>
  <c r="C29" i="29"/>
  <c r="C29" i="30"/>
  <c r="C29" i="31"/>
  <c r="C29" i="32"/>
  <c r="C29" i="33"/>
  <c r="C29" i="34"/>
  <c r="C29" i="35"/>
  <c r="C29" i="36"/>
  <c r="C29" i="37"/>
  <c r="C29" i="38"/>
  <c r="C29" i="58"/>
  <c r="C29" i="59"/>
  <c r="C29" i="60"/>
  <c r="C29" i="61"/>
  <c r="C29" i="62"/>
  <c r="C29" i="63"/>
  <c r="C29" i="64"/>
  <c r="C29" i="65"/>
  <c r="C29" i="66"/>
  <c r="C29" i="67"/>
  <c r="C29" i="68"/>
  <c r="C29" i="69"/>
  <c r="C29" i="70"/>
  <c r="C29" i="71"/>
  <c r="C29" i="72"/>
  <c r="C29" i="2"/>
  <c r="G47" i="1"/>
  <c r="C59" i="73" l="1"/>
  <c r="D59" i="73"/>
  <c r="E59" i="73"/>
  <c r="F59" i="73"/>
  <c r="B59" i="73"/>
  <c r="G59" i="73" l="1"/>
  <c r="H59" i="73"/>
  <c r="K24" i="73" l="1"/>
  <c r="K15" i="73"/>
  <c r="K33" i="73"/>
  <c r="K18" i="73"/>
  <c r="K7" i="73"/>
  <c r="K40" i="73"/>
  <c r="K4" i="73"/>
  <c r="K5" i="73"/>
  <c r="K46" i="73"/>
  <c r="K14" i="73"/>
  <c r="K42" i="73"/>
  <c r="K32" i="73"/>
  <c r="K35" i="73"/>
  <c r="K45" i="73"/>
  <c r="K34" i="73"/>
  <c r="K11" i="73"/>
  <c r="K19" i="73"/>
  <c r="K41" i="73"/>
  <c r="K17" i="73"/>
  <c r="K53" i="73"/>
  <c r="K27" i="73"/>
  <c r="K57" i="73"/>
  <c r="K6" i="73"/>
  <c r="K44" i="73"/>
  <c r="K51" i="73"/>
  <c r="K37" i="73"/>
  <c r="K25" i="73"/>
  <c r="K20" i="73"/>
  <c r="K22" i="73"/>
  <c r="K21" i="73"/>
  <c r="K16" i="73"/>
  <c r="K43" i="73"/>
  <c r="K10" i="73"/>
  <c r="K23" i="73"/>
  <c r="K52" i="73"/>
  <c r="K9" i="73"/>
  <c r="K55" i="73"/>
  <c r="K49" i="73"/>
  <c r="K39" i="73"/>
  <c r="K36" i="73"/>
  <c r="K38" i="73"/>
  <c r="K54" i="73"/>
  <c r="K26" i="73"/>
  <c r="K29" i="73"/>
  <c r="K28" i="73"/>
  <c r="K12" i="73"/>
  <c r="K47" i="73"/>
  <c r="K48" i="73"/>
  <c r="K50" i="73"/>
  <c r="K13" i="73"/>
  <c r="K31" i="73"/>
  <c r="K30" i="73"/>
  <c r="K8" i="73"/>
  <c r="C58" i="1"/>
  <c r="D58" i="1"/>
  <c r="E58" i="1"/>
  <c r="F58" i="1"/>
  <c r="G58" i="1"/>
  <c r="H58" i="1"/>
  <c r="I58" i="1"/>
  <c r="J58" i="1"/>
  <c r="K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C59" i="1"/>
  <c r="D59" i="1"/>
  <c r="E59" i="1"/>
  <c r="F59" i="1"/>
  <c r="G59" i="1"/>
  <c r="H59" i="1"/>
  <c r="I59" i="1"/>
  <c r="J59" i="1"/>
  <c r="K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AY59" i="1"/>
  <c r="AZ59" i="1"/>
  <c r="BA59" i="1"/>
  <c r="BB59" i="1"/>
  <c r="BC59" i="1"/>
  <c r="BD59" i="1"/>
  <c r="C60" i="1"/>
  <c r="D60" i="1"/>
  <c r="E60" i="1"/>
  <c r="F60" i="1"/>
  <c r="G60" i="1"/>
  <c r="H60" i="1"/>
  <c r="I60" i="1"/>
  <c r="J60" i="1"/>
  <c r="K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BC60" i="1"/>
  <c r="BD60" i="1"/>
  <c r="C61" i="1"/>
  <c r="D61" i="1"/>
  <c r="E61" i="1"/>
  <c r="F61" i="1"/>
  <c r="G61" i="1"/>
  <c r="H61" i="1"/>
  <c r="I61" i="1"/>
  <c r="J61" i="1"/>
  <c r="K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C62" i="1"/>
  <c r="D62" i="1"/>
  <c r="E62" i="1"/>
  <c r="F62" i="1"/>
  <c r="G62" i="1"/>
  <c r="H62" i="1"/>
  <c r="I62" i="1"/>
  <c r="J62" i="1"/>
  <c r="K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C62" i="1"/>
  <c r="BD62" i="1"/>
  <c r="C63" i="1"/>
  <c r="D63" i="1"/>
  <c r="E63" i="1"/>
  <c r="F63" i="1"/>
  <c r="G63" i="1"/>
  <c r="H63" i="1"/>
  <c r="I63" i="1"/>
  <c r="J63" i="1"/>
  <c r="K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C64" i="1"/>
  <c r="D64" i="1"/>
  <c r="E64" i="1"/>
  <c r="F64" i="1"/>
  <c r="G64" i="1"/>
  <c r="H64" i="1"/>
  <c r="I64" i="1"/>
  <c r="J64" i="1"/>
  <c r="K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C65" i="1"/>
  <c r="D65" i="1"/>
  <c r="E65" i="1"/>
  <c r="F65" i="1"/>
  <c r="G65" i="1"/>
  <c r="H65" i="1"/>
  <c r="I65" i="1"/>
  <c r="J65" i="1"/>
  <c r="K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C65" i="1"/>
  <c r="BD65" i="1"/>
  <c r="C66" i="1"/>
  <c r="D66" i="1"/>
  <c r="E66" i="1"/>
  <c r="F66" i="1"/>
  <c r="G66" i="1"/>
  <c r="H66" i="1"/>
  <c r="I66" i="1"/>
  <c r="J66" i="1"/>
  <c r="K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C67" i="1"/>
  <c r="D67" i="1"/>
  <c r="E67" i="1"/>
  <c r="F67" i="1"/>
  <c r="G67" i="1"/>
  <c r="H67" i="1"/>
  <c r="I67" i="1"/>
  <c r="J67" i="1"/>
  <c r="K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C57" i="1"/>
  <c r="D57" i="1"/>
  <c r="E57" i="1"/>
  <c r="F57" i="1"/>
  <c r="G57" i="1"/>
  <c r="H57" i="1"/>
  <c r="I57" i="1"/>
  <c r="J57" i="1"/>
  <c r="K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C46" i="1"/>
  <c r="D46" i="1"/>
  <c r="E46" i="1"/>
  <c r="F46" i="1"/>
  <c r="G46" i="1"/>
  <c r="H46" i="1"/>
  <c r="I46" i="1"/>
  <c r="J46" i="1"/>
  <c r="K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C47" i="1"/>
  <c r="D47" i="1"/>
  <c r="E47" i="1"/>
  <c r="F47" i="1"/>
  <c r="H47" i="1"/>
  <c r="I47" i="1"/>
  <c r="J47" i="1"/>
  <c r="K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D48" i="1"/>
  <c r="C48" i="1"/>
  <c r="E48" i="1"/>
  <c r="F48" i="1"/>
  <c r="G48" i="1"/>
  <c r="H48" i="1"/>
  <c r="I48" i="1"/>
  <c r="J48" i="1"/>
  <c r="K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C49" i="1"/>
  <c r="D49" i="1"/>
  <c r="E49" i="1"/>
  <c r="F49" i="1"/>
  <c r="G49" i="1"/>
  <c r="H49" i="1"/>
  <c r="I49" i="1"/>
  <c r="J49" i="1"/>
  <c r="K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AY49" i="1"/>
  <c r="AZ49" i="1"/>
  <c r="BA49" i="1"/>
  <c r="BB49" i="1"/>
  <c r="BC49" i="1"/>
  <c r="BD49" i="1"/>
  <c r="C50" i="1"/>
  <c r="D50" i="1"/>
  <c r="E50" i="1"/>
  <c r="F50" i="1"/>
  <c r="G50" i="1"/>
  <c r="H50" i="1"/>
  <c r="I50" i="1"/>
  <c r="J50" i="1"/>
  <c r="K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C51" i="1"/>
  <c r="D51" i="1"/>
  <c r="E51" i="1"/>
  <c r="F51" i="1"/>
  <c r="G51" i="1"/>
  <c r="H51" i="1"/>
  <c r="I51" i="1"/>
  <c r="J51" i="1"/>
  <c r="K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AY51" i="1"/>
  <c r="AZ51" i="1"/>
  <c r="BA51" i="1"/>
  <c r="BB51" i="1"/>
  <c r="BC51" i="1"/>
  <c r="BD51" i="1"/>
  <c r="C52" i="1"/>
  <c r="D52" i="1"/>
  <c r="E52" i="1"/>
  <c r="F52" i="1"/>
  <c r="G52" i="1"/>
  <c r="H52" i="1"/>
  <c r="I52" i="1"/>
  <c r="J52" i="1"/>
  <c r="K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AY52" i="1"/>
  <c r="AZ52" i="1"/>
  <c r="BA52" i="1"/>
  <c r="BB52" i="1"/>
  <c r="BC52" i="1"/>
  <c r="BD52" i="1"/>
  <c r="C45" i="1"/>
  <c r="D45" i="1"/>
  <c r="E45" i="1"/>
  <c r="F45" i="1"/>
  <c r="G45" i="1"/>
  <c r="H45" i="1"/>
  <c r="I45" i="1"/>
  <c r="J45" i="1"/>
  <c r="K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C28" i="1"/>
  <c r="D28" i="1"/>
  <c r="E28" i="1"/>
  <c r="F28" i="1"/>
  <c r="G28" i="1"/>
  <c r="H28" i="1"/>
  <c r="I28" i="1"/>
  <c r="J28" i="1"/>
  <c r="K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C29" i="1"/>
  <c r="D29" i="1"/>
  <c r="E29" i="1"/>
  <c r="F29" i="1"/>
  <c r="G29" i="1"/>
  <c r="H29" i="1"/>
  <c r="I29" i="1"/>
  <c r="J29" i="1"/>
  <c r="K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C30" i="1"/>
  <c r="D30" i="1"/>
  <c r="E30" i="1"/>
  <c r="F30" i="1"/>
  <c r="G30" i="1"/>
  <c r="H30" i="1"/>
  <c r="I30" i="1"/>
  <c r="J30" i="1"/>
  <c r="K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C31" i="1"/>
  <c r="D31" i="1"/>
  <c r="E31" i="1"/>
  <c r="F31" i="1"/>
  <c r="G31" i="1"/>
  <c r="H31" i="1"/>
  <c r="I31" i="1"/>
  <c r="J31" i="1"/>
  <c r="K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C32" i="1"/>
  <c r="D32" i="1"/>
  <c r="E32" i="1"/>
  <c r="F32" i="1"/>
  <c r="G32" i="1"/>
  <c r="H32" i="1"/>
  <c r="I32" i="1"/>
  <c r="J32" i="1"/>
  <c r="K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C33" i="1"/>
  <c r="D33" i="1"/>
  <c r="E33" i="1"/>
  <c r="F33" i="1"/>
  <c r="G33" i="1"/>
  <c r="H33" i="1"/>
  <c r="I33" i="1"/>
  <c r="J33" i="1"/>
  <c r="K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C34" i="1"/>
  <c r="D34" i="1"/>
  <c r="E34" i="1"/>
  <c r="F34" i="1"/>
  <c r="G34" i="1"/>
  <c r="H34" i="1"/>
  <c r="I34" i="1"/>
  <c r="J34" i="1"/>
  <c r="K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C35" i="1"/>
  <c r="D35" i="1"/>
  <c r="E35" i="1"/>
  <c r="F35" i="1"/>
  <c r="G35" i="1"/>
  <c r="H35" i="1"/>
  <c r="I35" i="1"/>
  <c r="J35" i="1"/>
  <c r="K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C36" i="1"/>
  <c r="D36" i="1"/>
  <c r="E36" i="1"/>
  <c r="F36" i="1"/>
  <c r="G36" i="1"/>
  <c r="H36" i="1"/>
  <c r="I36" i="1"/>
  <c r="J36" i="1"/>
  <c r="K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C37" i="1"/>
  <c r="D37" i="1"/>
  <c r="E37" i="1"/>
  <c r="F37" i="1"/>
  <c r="G37" i="1"/>
  <c r="H37" i="1"/>
  <c r="I37" i="1"/>
  <c r="J37" i="1"/>
  <c r="K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C38" i="1"/>
  <c r="D38" i="1"/>
  <c r="E38" i="1"/>
  <c r="F38" i="1"/>
  <c r="G38" i="1"/>
  <c r="H38" i="1"/>
  <c r="I38" i="1"/>
  <c r="J38" i="1"/>
  <c r="K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C39" i="1"/>
  <c r="D39" i="1"/>
  <c r="E39" i="1"/>
  <c r="F39" i="1"/>
  <c r="G39" i="1"/>
  <c r="H39" i="1"/>
  <c r="I39" i="1"/>
  <c r="J39" i="1"/>
  <c r="K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C40" i="1"/>
  <c r="D40" i="1"/>
  <c r="E40" i="1"/>
  <c r="F40" i="1"/>
  <c r="G40" i="1"/>
  <c r="H40" i="1"/>
  <c r="I40" i="1"/>
  <c r="J40" i="1"/>
  <c r="K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C9" i="1"/>
  <c r="D9" i="1"/>
  <c r="E9" i="1"/>
  <c r="F9" i="1"/>
  <c r="G9" i="1"/>
  <c r="H9" i="1"/>
  <c r="I9" i="1"/>
  <c r="J9" i="1"/>
  <c r="K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C10" i="1"/>
  <c r="D10" i="1"/>
  <c r="E10" i="1"/>
  <c r="F10" i="1"/>
  <c r="G10" i="1"/>
  <c r="H10" i="1"/>
  <c r="I10" i="1"/>
  <c r="J10" i="1"/>
  <c r="K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C11" i="1"/>
  <c r="D11" i="1"/>
  <c r="E11" i="1"/>
  <c r="F11" i="1"/>
  <c r="G11" i="1"/>
  <c r="H11" i="1"/>
  <c r="I11" i="1"/>
  <c r="J11" i="1"/>
  <c r="K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C12" i="1"/>
  <c r="D12" i="1"/>
  <c r="E12" i="1"/>
  <c r="F12" i="1"/>
  <c r="G12" i="1"/>
  <c r="H12" i="1"/>
  <c r="I12" i="1"/>
  <c r="J12" i="1"/>
  <c r="K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C13" i="1"/>
  <c r="D13" i="1"/>
  <c r="E13" i="1"/>
  <c r="F13" i="1"/>
  <c r="G13" i="1"/>
  <c r="H13" i="1"/>
  <c r="I13" i="1"/>
  <c r="J13" i="1"/>
  <c r="K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C14" i="1"/>
  <c r="D14" i="1"/>
  <c r="E14" i="1"/>
  <c r="F14" i="1"/>
  <c r="G14" i="1"/>
  <c r="H14" i="1"/>
  <c r="I14" i="1"/>
  <c r="J14" i="1"/>
  <c r="K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C15" i="1"/>
  <c r="D15" i="1"/>
  <c r="E15" i="1"/>
  <c r="F15" i="1"/>
  <c r="G15" i="1"/>
  <c r="H15" i="1"/>
  <c r="I15" i="1"/>
  <c r="J15" i="1"/>
  <c r="K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C16" i="1"/>
  <c r="D16" i="1"/>
  <c r="E16" i="1"/>
  <c r="F16" i="1"/>
  <c r="G16" i="1"/>
  <c r="H16" i="1"/>
  <c r="I16" i="1"/>
  <c r="J16" i="1"/>
  <c r="K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C17" i="1"/>
  <c r="D17" i="1"/>
  <c r="E17" i="1"/>
  <c r="F17" i="1"/>
  <c r="G17" i="1"/>
  <c r="H17" i="1"/>
  <c r="I17" i="1"/>
  <c r="J17" i="1"/>
  <c r="K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C18" i="1"/>
  <c r="D18" i="1"/>
  <c r="E18" i="1"/>
  <c r="F18" i="1"/>
  <c r="G18" i="1"/>
  <c r="H18" i="1"/>
  <c r="I18" i="1"/>
  <c r="J18" i="1"/>
  <c r="K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C19" i="1"/>
  <c r="D19" i="1"/>
  <c r="E19" i="1"/>
  <c r="F19" i="1"/>
  <c r="G19" i="1"/>
  <c r="H19" i="1"/>
  <c r="I19" i="1"/>
  <c r="J19" i="1"/>
  <c r="K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C20" i="1"/>
  <c r="D20" i="1"/>
  <c r="E20" i="1"/>
  <c r="F20" i="1"/>
  <c r="G20" i="1"/>
  <c r="H20" i="1"/>
  <c r="I20" i="1"/>
  <c r="J20" i="1"/>
  <c r="K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C21" i="1"/>
  <c r="D21" i="1"/>
  <c r="E21" i="1"/>
  <c r="F21" i="1"/>
  <c r="G21" i="1"/>
  <c r="H21" i="1"/>
  <c r="I21" i="1"/>
  <c r="J21" i="1"/>
  <c r="K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C22" i="1"/>
  <c r="D22" i="1"/>
  <c r="E22" i="1"/>
  <c r="F22" i="1"/>
  <c r="G22" i="1"/>
  <c r="H22" i="1"/>
  <c r="I22" i="1"/>
  <c r="J22" i="1"/>
  <c r="K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C23" i="1"/>
  <c r="D23" i="1"/>
  <c r="E23" i="1"/>
  <c r="F23" i="1"/>
  <c r="G23" i="1"/>
  <c r="H23" i="1"/>
  <c r="I23" i="1"/>
  <c r="J23" i="1"/>
  <c r="K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C8" i="1"/>
  <c r="D8" i="1"/>
  <c r="E8" i="1"/>
  <c r="F8" i="1"/>
  <c r="G8" i="1"/>
  <c r="H8" i="1"/>
  <c r="I8" i="1"/>
  <c r="J8" i="1"/>
  <c r="K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C27" i="1"/>
  <c r="D27" i="1"/>
  <c r="E27" i="1"/>
  <c r="F27" i="1"/>
  <c r="G27" i="1"/>
  <c r="H27" i="1"/>
  <c r="I27" i="1"/>
  <c r="J27" i="1"/>
  <c r="K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C44" i="1"/>
  <c r="D44" i="1"/>
  <c r="E44" i="1"/>
  <c r="F44" i="1"/>
  <c r="G44" i="1"/>
  <c r="H44" i="1"/>
  <c r="I44" i="1"/>
  <c r="J44" i="1"/>
  <c r="K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C56" i="1"/>
  <c r="D56" i="1"/>
  <c r="E56" i="1"/>
  <c r="F56" i="1"/>
  <c r="G56" i="1"/>
  <c r="H56" i="1"/>
  <c r="I56" i="1"/>
  <c r="J56" i="1"/>
  <c r="K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BD56" i="1"/>
  <c r="D68" i="1"/>
  <c r="G68" i="1"/>
  <c r="H68" i="1"/>
  <c r="J68" i="1"/>
  <c r="K68" i="1"/>
  <c r="M68" i="1"/>
  <c r="P68" i="1"/>
  <c r="Q68" i="1"/>
  <c r="S68" i="1"/>
  <c r="T68" i="1"/>
  <c r="U68" i="1"/>
  <c r="X68" i="1"/>
  <c r="Y68" i="1"/>
  <c r="AA68" i="1"/>
  <c r="AB68" i="1"/>
  <c r="AC68" i="1"/>
  <c r="AF68" i="1"/>
  <c r="AG68" i="1"/>
  <c r="AI68" i="1"/>
  <c r="AJ68" i="1"/>
  <c r="AK68" i="1"/>
  <c r="BD68" i="1"/>
  <c r="E68" i="1"/>
  <c r="F68" i="1"/>
  <c r="I68" i="1"/>
  <c r="N68" i="1"/>
  <c r="O68" i="1"/>
  <c r="R68" i="1"/>
  <c r="V68" i="1"/>
  <c r="W68" i="1"/>
  <c r="Z68" i="1"/>
  <c r="AD68" i="1"/>
  <c r="AE68" i="1"/>
  <c r="AH68" i="1"/>
  <c r="AL68" i="1"/>
  <c r="AN68" i="1"/>
  <c r="AO68" i="1"/>
  <c r="AP68" i="1"/>
  <c r="AQ68" i="1"/>
  <c r="AR68" i="1"/>
  <c r="AS68" i="1"/>
  <c r="AT68" i="1"/>
  <c r="AU68" i="1"/>
  <c r="AV68" i="1"/>
  <c r="AW68" i="1"/>
  <c r="AX68" i="1"/>
  <c r="AY68" i="1"/>
  <c r="AZ68" i="1"/>
  <c r="BA68" i="1"/>
  <c r="BB68" i="1"/>
  <c r="BC68" i="1"/>
  <c r="C68" i="1"/>
  <c r="AM68" i="1"/>
  <c r="AJ24" i="1"/>
  <c r="AS24" i="1"/>
  <c r="AT24" i="1"/>
  <c r="AW24" i="1"/>
  <c r="AZ24" i="1"/>
  <c r="BC24" i="1"/>
  <c r="BD24" i="1"/>
  <c r="AK24" i="1"/>
  <c r="AL24" i="1"/>
  <c r="AN24" i="1"/>
  <c r="AO24" i="1"/>
  <c r="AP24" i="1"/>
  <c r="AQ24" i="1"/>
  <c r="AR24" i="1"/>
  <c r="AU24" i="1"/>
  <c r="AV24" i="1"/>
  <c r="AX24" i="1"/>
  <c r="AY24" i="1"/>
  <c r="BA24" i="1"/>
  <c r="BB24" i="1"/>
  <c r="AI24" i="1"/>
  <c r="O24" i="1"/>
  <c r="P24" i="1"/>
  <c r="Y24" i="1"/>
  <c r="AB24" i="1"/>
  <c r="Q24" i="1"/>
  <c r="E24" i="1"/>
  <c r="I24" i="1"/>
  <c r="R24" i="1"/>
  <c r="S24" i="1"/>
  <c r="T24" i="1"/>
  <c r="V24" i="1"/>
  <c r="W24" i="1"/>
  <c r="X24" i="1"/>
  <c r="AA24" i="1"/>
  <c r="H24" i="1"/>
  <c r="G24" i="1"/>
  <c r="AM24" i="1"/>
  <c r="M24" i="1"/>
  <c r="Z24" i="1"/>
  <c r="AC24" i="1"/>
  <c r="AD24" i="1"/>
  <c r="AE24" i="1"/>
  <c r="AF24" i="1"/>
  <c r="AG24" i="1"/>
  <c r="AH24" i="1"/>
  <c r="F24" i="1"/>
  <c r="J24" i="1"/>
  <c r="D24" i="1"/>
  <c r="K24" i="1"/>
  <c r="N24" i="1"/>
  <c r="U24" i="1"/>
  <c r="C24" i="1"/>
  <c r="E4" i="57"/>
  <c r="F4" i="57"/>
  <c r="G4" i="57"/>
  <c r="H4" i="57"/>
  <c r="I4" i="57"/>
  <c r="J4" i="57"/>
  <c r="K4" i="57"/>
  <c r="L4" i="57"/>
  <c r="M4" i="57"/>
  <c r="N4" i="57"/>
  <c r="O4" i="57"/>
  <c r="D4" i="57"/>
  <c r="BE11" i="1" l="1"/>
  <c r="BE45" i="1"/>
  <c r="BE48" i="1"/>
  <c r="BE8" i="1"/>
  <c r="BE19" i="1"/>
  <c r="BE35" i="1"/>
  <c r="BE14" i="1"/>
  <c r="BE9" i="1"/>
  <c r="BE33" i="1"/>
  <c r="BE12" i="1"/>
  <c r="BE36" i="1"/>
  <c r="BE64" i="1"/>
  <c r="BE39" i="1"/>
  <c r="BE31" i="1"/>
  <c r="BE49" i="1"/>
  <c r="BE67" i="1"/>
  <c r="BE68" i="1"/>
  <c r="BE21" i="1"/>
  <c r="BE16" i="1"/>
  <c r="BE40" i="1"/>
  <c r="BE32" i="1"/>
  <c r="BE50" i="1"/>
  <c r="BH57" i="1"/>
  <c r="BG57" i="1"/>
  <c r="BE57" i="1"/>
  <c r="BF57" i="1"/>
  <c r="BE63" i="1"/>
  <c r="BE66" i="1"/>
  <c r="BF58" i="1"/>
  <c r="BE58" i="1"/>
  <c r="BG58" i="1"/>
  <c r="BH58" i="1"/>
  <c r="BE24" i="1"/>
  <c r="BE20" i="1"/>
  <c r="BE28" i="1"/>
  <c r="BE15" i="1"/>
  <c r="BE23" i="1"/>
  <c r="BE18" i="1"/>
  <c r="BE10" i="1"/>
  <c r="BE34" i="1"/>
  <c r="BE52" i="1"/>
  <c r="BE47" i="1"/>
  <c r="BE62" i="1"/>
  <c r="BE38" i="1"/>
  <c r="BE30" i="1"/>
  <c r="BE22" i="1"/>
  <c r="BE17" i="1"/>
  <c r="BE51" i="1"/>
  <c r="BE46" i="1"/>
  <c r="BE61" i="1"/>
  <c r="BF59" i="1"/>
  <c r="BG59" i="1"/>
  <c r="BE59" i="1"/>
  <c r="BH59" i="1"/>
  <c r="BE13" i="1"/>
  <c r="BE37" i="1"/>
  <c r="BE29" i="1"/>
  <c r="BE65" i="1"/>
  <c r="BG60" i="1"/>
  <c r="BF60" i="1"/>
  <c r="BH60" i="1"/>
  <c r="BE60" i="1"/>
  <c r="BF46" i="1"/>
  <c r="BG67" i="1"/>
  <c r="AN74" i="1"/>
  <c r="Z73" i="1"/>
  <c r="J72" i="1"/>
  <c r="BF35" i="1"/>
  <c r="AG72" i="1"/>
  <c r="S72" i="1"/>
  <c r="AF73" i="1"/>
  <c r="BF50" i="1"/>
  <c r="BG47" i="1"/>
  <c r="BH64" i="1"/>
  <c r="BB74" i="1"/>
  <c r="AK74" i="1"/>
  <c r="U74" i="1"/>
  <c r="AZ74" i="1"/>
  <c r="AJ74" i="1"/>
  <c r="AS73" i="1"/>
  <c r="R72" i="1"/>
  <c r="AY74" i="1"/>
  <c r="AQ74" i="1"/>
  <c r="BF61" i="1"/>
  <c r="BH38" i="1"/>
  <c r="BF37" i="1"/>
  <c r="X72" i="1"/>
  <c r="AS72" i="1"/>
  <c r="M72" i="1"/>
  <c r="I73" i="1"/>
  <c r="V73" i="1"/>
  <c r="BG49" i="1"/>
  <c r="AB73" i="1"/>
  <c r="BG35" i="1"/>
  <c r="AH72" i="1"/>
  <c r="Q73" i="1"/>
  <c r="BG50" i="1"/>
  <c r="BF47" i="1"/>
  <c r="AA73" i="1"/>
  <c r="AV74" i="1"/>
  <c r="BG38" i="1"/>
  <c r="Y72" i="1"/>
  <c r="AY72" i="1"/>
  <c r="AF72" i="1"/>
  <c r="BA72" i="1"/>
  <c r="AX72" i="1"/>
  <c r="O73" i="1"/>
  <c r="AX73" i="1"/>
  <c r="BC74" i="1"/>
  <c r="T74" i="1"/>
  <c r="K74" i="1"/>
  <c r="AW74" i="1"/>
  <c r="AG74" i="1"/>
  <c r="Y74" i="1"/>
  <c r="BG28" i="1"/>
  <c r="P71" i="1"/>
  <c r="AD73" i="1"/>
  <c r="AI73" i="1"/>
  <c r="S73" i="1"/>
  <c r="J73" i="1"/>
  <c r="X73" i="1"/>
  <c r="P73" i="1"/>
  <c r="U73" i="1"/>
  <c r="M73" i="1"/>
  <c r="AG73" i="1"/>
  <c r="Y73" i="1"/>
  <c r="H73" i="1"/>
  <c r="BH28" i="1"/>
  <c r="AE73" i="1"/>
  <c r="BF28" i="1"/>
  <c r="AW72" i="1"/>
  <c r="AI72" i="1"/>
  <c r="Z72" i="1"/>
  <c r="R74" i="1"/>
  <c r="AO74" i="1"/>
  <c r="AA74" i="1"/>
  <c r="S74" i="1"/>
  <c r="BH36" i="1"/>
  <c r="BG34" i="1"/>
  <c r="BA74" i="1"/>
  <c r="AS74" i="1"/>
  <c r="AC74" i="1"/>
  <c r="M74" i="1"/>
  <c r="D74" i="1"/>
  <c r="F73" i="1"/>
  <c r="AO72" i="1"/>
  <c r="AV72" i="1"/>
  <c r="W73" i="1"/>
  <c r="AH73" i="1"/>
  <c r="AB74" i="1"/>
  <c r="U72" i="1"/>
  <c r="BC72" i="1"/>
  <c r="AJ73" i="1"/>
  <c r="AN72" i="1"/>
  <c r="AR74" i="1"/>
  <c r="BG36" i="1"/>
  <c r="BG65" i="1"/>
  <c r="BH46" i="1"/>
  <c r="BF65" i="1"/>
  <c r="BG39" i="1"/>
  <c r="BF36" i="1"/>
  <c r="BH47" i="1"/>
  <c r="BH62" i="1"/>
  <c r="BH65" i="1"/>
  <c r="BG12" i="1"/>
  <c r="AF74" i="1"/>
  <c r="X74" i="1"/>
  <c r="P74" i="1"/>
  <c r="R73" i="1"/>
  <c r="T73" i="1"/>
  <c r="K73" i="1"/>
  <c r="BH35" i="1"/>
  <c r="BG46" i="1"/>
  <c r="BF39" i="1"/>
  <c r="BH50" i="1"/>
  <c r="BF67" i="1"/>
  <c r="BH39" i="1"/>
  <c r="AQ72" i="1"/>
  <c r="BD72" i="1"/>
  <c r="AP72" i="1"/>
  <c r="I72" i="1"/>
  <c r="D72" i="1"/>
  <c r="AZ72" i="1"/>
  <c r="AR72" i="1"/>
  <c r="AB72" i="1"/>
  <c r="T72" i="1"/>
  <c r="K72" i="1"/>
  <c r="Q72" i="1"/>
  <c r="N73" i="1"/>
  <c r="E73" i="1"/>
  <c r="AI74" i="1"/>
  <c r="J74" i="1"/>
  <c r="C74" i="1"/>
  <c r="AU73" i="1"/>
  <c r="BH49" i="1"/>
  <c r="AC73" i="1"/>
  <c r="D73" i="1"/>
  <c r="AX74" i="1"/>
  <c r="AP74" i="1"/>
  <c r="AH74" i="1"/>
  <c r="Z74" i="1"/>
  <c r="I74" i="1"/>
  <c r="AU71" i="1"/>
  <c r="AM71" i="1"/>
  <c r="AE71" i="1"/>
  <c r="BC71" i="1"/>
  <c r="AK72" i="1"/>
  <c r="AU72" i="1"/>
  <c r="AM72" i="1"/>
  <c r="AE72" i="1"/>
  <c r="AN73" i="1"/>
  <c r="BC73" i="1"/>
  <c r="AM73" i="1"/>
  <c r="BB72" i="1"/>
  <c r="AT72" i="1"/>
  <c r="V72" i="1"/>
  <c r="N72" i="1"/>
  <c r="Q74" i="1"/>
  <c r="H74" i="1"/>
  <c r="BG63" i="1"/>
  <c r="AT73" i="1"/>
  <c r="AY73" i="1"/>
  <c r="AQ73" i="1"/>
  <c r="AP73" i="1"/>
  <c r="BB73" i="1"/>
  <c r="BA73" i="1"/>
  <c r="AK73" i="1"/>
  <c r="BH32" i="1"/>
  <c r="BG66" i="1"/>
  <c r="BF66" i="1"/>
  <c r="BH66" i="1"/>
  <c r="BG32" i="1"/>
  <c r="BF38" i="1"/>
  <c r="W71" i="1"/>
  <c r="BH63" i="1"/>
  <c r="BF32" i="1"/>
  <c r="P72" i="1"/>
  <c r="BF45" i="1"/>
  <c r="BG62" i="1"/>
  <c r="BF62" i="1"/>
  <c r="BH48" i="1"/>
  <c r="BH40" i="1"/>
  <c r="BG40" i="1"/>
  <c r="BF40" i="1"/>
  <c r="H72" i="1"/>
  <c r="AC72" i="1"/>
  <c r="BF31" i="1"/>
  <c r="AJ72" i="1"/>
  <c r="AA72" i="1"/>
  <c r="AL72" i="1"/>
  <c r="AD72" i="1"/>
  <c r="F17" i="74"/>
  <c r="O71" i="1"/>
  <c r="BF52" i="1"/>
  <c r="AZ73" i="1"/>
  <c r="AR73" i="1"/>
  <c r="AW73" i="1"/>
  <c r="AO73" i="1"/>
  <c r="BF49" i="1"/>
  <c r="AL73" i="1"/>
  <c r="BD73" i="1"/>
  <c r="AV73" i="1"/>
  <c r="BH31" i="1"/>
  <c r="BG31" i="1"/>
  <c r="BH51" i="1"/>
  <c r="BF29" i="1"/>
  <c r="BG52" i="1"/>
  <c r="BH29" i="1"/>
  <c r="BG64" i="1"/>
  <c r="BG61" i="1"/>
  <c r="BF34" i="1"/>
  <c r="BH61" i="1"/>
  <c r="BF64" i="1"/>
  <c r="G74" i="1"/>
  <c r="BF51" i="1"/>
  <c r="BH34" i="1"/>
  <c r="BH52" i="1"/>
  <c r="BH37" i="1"/>
  <c r="BG29" i="1"/>
  <c r="BG37" i="1"/>
  <c r="BG51" i="1"/>
  <c r="BH67" i="1"/>
  <c r="BF48" i="1"/>
  <c r="BH45" i="1"/>
  <c r="G73" i="1"/>
  <c r="BG45" i="1"/>
  <c r="BG48" i="1"/>
  <c r="BH33" i="1"/>
  <c r="BG33" i="1"/>
  <c r="BF33" i="1"/>
  <c r="G72" i="1"/>
  <c r="F71" i="1"/>
  <c r="F6" i="74"/>
  <c r="BH15" i="1"/>
  <c r="F4" i="74"/>
  <c r="F8" i="74"/>
  <c r="E72" i="1"/>
  <c r="BH11" i="1"/>
  <c r="BH30" i="1"/>
  <c r="BG14" i="1"/>
  <c r="BF13" i="1"/>
  <c r="BF30" i="1"/>
  <c r="BG15" i="1"/>
  <c r="BF10" i="1"/>
  <c r="BF12" i="1"/>
  <c r="G71" i="1"/>
  <c r="BD71" i="1"/>
  <c r="AV71" i="1"/>
  <c r="AN71" i="1"/>
  <c r="AF71" i="1"/>
  <c r="X71" i="1"/>
  <c r="BF20" i="1"/>
  <c r="BF11" i="1"/>
  <c r="BH13" i="1"/>
  <c r="BG30" i="1"/>
  <c r="BH19" i="1"/>
  <c r="BH21" i="1"/>
  <c r="BF16" i="1"/>
  <c r="BG16" i="1"/>
  <c r="F72" i="1"/>
  <c r="D71" i="1"/>
  <c r="C73" i="1"/>
  <c r="C72" i="1"/>
  <c r="AZ71" i="1"/>
  <c r="AR71" i="1"/>
  <c r="AB71" i="1"/>
  <c r="T71" i="1"/>
  <c r="K71" i="1"/>
  <c r="F15" i="74"/>
  <c r="W72" i="1"/>
  <c r="O72" i="1"/>
  <c r="BA71" i="1"/>
  <c r="AS71" i="1"/>
  <c r="AK71" i="1"/>
  <c r="AC71" i="1"/>
  <c r="U71" i="1"/>
  <c r="M71" i="1"/>
  <c r="AW71" i="1"/>
  <c r="AO71" i="1"/>
  <c r="AG71" i="1"/>
  <c r="Y71" i="1"/>
  <c r="Q71" i="1"/>
  <c r="H71" i="1"/>
  <c r="AX71" i="1"/>
  <c r="AP71" i="1"/>
  <c r="AH71" i="1"/>
  <c r="Z71" i="1"/>
  <c r="R71" i="1"/>
  <c r="AJ71" i="1"/>
  <c r="BD74" i="1"/>
  <c r="AU74" i="1"/>
  <c r="AM74" i="1"/>
  <c r="AE74" i="1"/>
  <c r="W74" i="1"/>
  <c r="O74" i="1"/>
  <c r="AT74" i="1"/>
  <c r="AL74" i="1"/>
  <c r="AD74" i="1"/>
  <c r="V74" i="1"/>
  <c r="N74" i="1"/>
  <c r="E74" i="1"/>
  <c r="F16" i="74"/>
  <c r="BH23" i="1"/>
  <c r="BF21" i="1"/>
  <c r="BG21" i="1"/>
  <c r="F11" i="74"/>
  <c r="BH18" i="1"/>
  <c r="BF18" i="1"/>
  <c r="AY71" i="1"/>
  <c r="AQ71" i="1"/>
  <c r="AI71" i="1"/>
  <c r="AA71" i="1"/>
  <c r="S71" i="1"/>
  <c r="BF17" i="1"/>
  <c r="BF23" i="1"/>
  <c r="BG17" i="1"/>
  <c r="F3" i="74"/>
  <c r="BH8" i="1"/>
  <c r="BF22" i="1"/>
  <c r="F14" i="74"/>
  <c r="BH14" i="1"/>
  <c r="BH17" i="1"/>
  <c r="BH22" i="1"/>
  <c r="BF15" i="1"/>
  <c r="F12" i="74"/>
  <c r="BB71" i="1"/>
  <c r="AL71" i="1"/>
  <c r="V71" i="1"/>
  <c r="E71" i="1"/>
  <c r="BG8" i="1"/>
  <c r="BG22" i="1"/>
  <c r="F7" i="74"/>
  <c r="F10" i="74"/>
  <c r="BF19" i="1"/>
  <c r="BG19" i="1"/>
  <c r="BG13" i="1"/>
  <c r="BG23" i="1"/>
  <c r="C71" i="1"/>
  <c r="AT71" i="1"/>
  <c r="AD71" i="1"/>
  <c r="N71" i="1"/>
  <c r="BF8" i="1"/>
  <c r="BF14" i="1"/>
  <c r="BG18" i="1"/>
  <c r="BG11" i="1"/>
  <c r="BF63" i="1"/>
  <c r="I71" i="1"/>
  <c r="BH12" i="1"/>
  <c r="BH16" i="1"/>
  <c r="BH9" i="1"/>
  <c r="J71" i="1"/>
  <c r="F18" i="74"/>
  <c r="F5" i="74"/>
  <c r="BH10" i="1"/>
  <c r="BH20" i="1"/>
  <c r="BG9" i="1"/>
  <c r="F74" i="1"/>
  <c r="F13" i="74"/>
  <c r="BG10" i="1"/>
  <c r="BG20" i="1"/>
  <c r="BF9" i="1"/>
  <c r="F9" i="74"/>
  <c r="X70" i="1" l="1"/>
  <c r="Z70" i="1"/>
  <c r="AU70" i="1"/>
  <c r="BC70" i="1"/>
  <c r="AF70" i="1"/>
  <c r="AV70" i="1"/>
  <c r="P70" i="1"/>
  <c r="Q70" i="1"/>
  <c r="AA70" i="1"/>
  <c r="J70" i="1"/>
  <c r="AM70" i="1"/>
  <c r="BB70" i="1"/>
  <c r="AS70" i="1"/>
  <c r="I70" i="1"/>
  <c r="O70" i="1"/>
  <c r="AK70" i="1"/>
  <c r="AE70" i="1"/>
  <c r="AG70" i="1"/>
  <c r="M70" i="1"/>
  <c r="AB70" i="1"/>
  <c r="BE73" i="1"/>
  <c r="V70" i="1"/>
  <c r="U70" i="1"/>
  <c r="AX70" i="1"/>
  <c r="BE72" i="1"/>
  <c r="Y70" i="1"/>
  <c r="D70" i="1"/>
  <c r="S70" i="1"/>
  <c r="N70" i="1"/>
  <c r="AI70" i="1"/>
  <c r="R70" i="1"/>
  <c r="AH70" i="1"/>
  <c r="AP70" i="1"/>
  <c r="AC70" i="1"/>
  <c r="AZ70" i="1"/>
  <c r="AN70" i="1"/>
  <c r="BE74" i="1"/>
  <c r="BD70" i="1"/>
  <c r="K70" i="1"/>
  <c r="AQ70" i="1"/>
  <c r="T70" i="1"/>
  <c r="BE71" i="1"/>
  <c r="AY70" i="1"/>
  <c r="BA70" i="1"/>
  <c r="AO70" i="1"/>
  <c r="AR70" i="1"/>
  <c r="W70" i="1"/>
  <c r="H70" i="1"/>
  <c r="F70" i="1"/>
  <c r="AJ70" i="1"/>
  <c r="AW70" i="1"/>
  <c r="G70" i="1"/>
  <c r="AD70" i="1"/>
  <c r="E70" i="1"/>
  <c r="AT70" i="1"/>
  <c r="C70" i="1"/>
  <c r="AL70" i="1"/>
  <c r="BE70" i="1" l="1"/>
</calcChain>
</file>

<file path=xl/sharedStrings.xml><?xml version="1.0" encoding="utf-8"?>
<sst xmlns="http://schemas.openxmlformats.org/spreadsheetml/2006/main" count="10332" uniqueCount="2135">
  <si>
    <t xml:space="preserve">Información </t>
  </si>
  <si>
    <t>IF.1</t>
  </si>
  <si>
    <t xml:space="preserve">Existencia de un sitio web </t>
  </si>
  <si>
    <t>IF.2</t>
  </si>
  <si>
    <t>Reglamento de construcción y desarrollo urbano*</t>
  </si>
  <si>
    <t>IF.3</t>
  </si>
  <si>
    <t>Reglamento de establecimiento mercantiles*</t>
  </si>
  <si>
    <t>IF.4</t>
  </si>
  <si>
    <t>Reglamento de adquisiciones y licitaciones*</t>
  </si>
  <si>
    <t>IF.5</t>
  </si>
  <si>
    <t>IF.6</t>
  </si>
  <si>
    <t>Guía de trámites</t>
  </si>
  <si>
    <t>IF.7</t>
  </si>
  <si>
    <t>Catálogo de giros permitidos y uso de suelo</t>
  </si>
  <si>
    <t>IF.8</t>
  </si>
  <si>
    <t>Requisitos, costos, tiempos y autoridades responsable de trámite de permiso de construcción*</t>
  </si>
  <si>
    <t>IF.9</t>
  </si>
  <si>
    <r>
      <t xml:space="preserve"> </t>
    </r>
    <r>
      <rPr>
        <sz val="11"/>
        <color rgb="FF000000"/>
        <rFont val="Calibri"/>
        <family val="2"/>
        <scheme val="minor"/>
      </rPr>
      <t>Requisitos, costos, tiempos y autoridades responsable de trámite de uso de suelo*</t>
    </r>
  </si>
  <si>
    <t>IF.10</t>
  </si>
  <si>
    <t>Requisitos, costos, tiempos y autoridades responsable de trámite de licencia de operación*</t>
  </si>
  <si>
    <t>IF.11</t>
  </si>
  <si>
    <t>IF.12</t>
  </si>
  <si>
    <t>IF.13</t>
  </si>
  <si>
    <t>IF.14</t>
  </si>
  <si>
    <t>IF.15</t>
  </si>
  <si>
    <t>Listado de proveedores</t>
  </si>
  <si>
    <t>IF.16</t>
  </si>
  <si>
    <t>Vínculo a trámites estatales en línea</t>
  </si>
  <si>
    <t xml:space="preserve">Vínculo a pago de impuestos </t>
  </si>
  <si>
    <t>Total</t>
  </si>
  <si>
    <t>IN.1</t>
  </si>
  <si>
    <t>IN.3</t>
  </si>
  <si>
    <t xml:space="preserve">Mecanismo para levantar reportes de funcionarios </t>
  </si>
  <si>
    <t>IN.4</t>
  </si>
  <si>
    <t>Motor personalizable para trámites requeridos por sector y tipo de empresa</t>
  </si>
  <si>
    <t>IN.5</t>
  </si>
  <si>
    <t>Formatos descargables de trámites</t>
  </si>
  <si>
    <t>IN.6</t>
  </si>
  <si>
    <t xml:space="preserve">Mecanismo para agendar citas </t>
  </si>
  <si>
    <t>IN.7</t>
  </si>
  <si>
    <t xml:space="preserve">Estatus de trámites y licencias </t>
  </si>
  <si>
    <t>IN.8</t>
  </si>
  <si>
    <t>Listado de inspectores</t>
  </si>
  <si>
    <t>IN.9</t>
  </si>
  <si>
    <t xml:space="preserve">Resultado de inspecciones </t>
  </si>
  <si>
    <t>IN.10</t>
  </si>
  <si>
    <t>Listado de nuevas licitaciones con especificaciones</t>
  </si>
  <si>
    <t>Resultado de licitaciones con información sobre fallo y propuestas</t>
  </si>
  <si>
    <t xml:space="preserve">Transacción </t>
  </si>
  <si>
    <t>T.1</t>
  </si>
  <si>
    <r>
      <t xml:space="preserve"> </t>
    </r>
    <r>
      <rPr>
        <sz val="11"/>
        <color rgb="FF000000"/>
        <rFont val="Calibri"/>
        <family val="2"/>
        <scheme val="minor"/>
      </rPr>
      <t>Módulo automatizado de trámites de bajo impacto</t>
    </r>
  </si>
  <si>
    <t>T.2</t>
  </si>
  <si>
    <t xml:space="preserve">Módulo automatizado de trámites de uso de suelo y construcción </t>
  </si>
  <si>
    <t>T.3</t>
  </si>
  <si>
    <t xml:space="preserve">Mapa catastral en línea con usos de suelo </t>
  </si>
  <si>
    <t>T.4</t>
  </si>
  <si>
    <t xml:space="preserve">Mecanismo para dar seguimiento en línea a denuncias </t>
  </si>
  <si>
    <t>T.5</t>
  </si>
  <si>
    <t>Motor para participar en licitaciones en línea</t>
  </si>
  <si>
    <t>T.6</t>
  </si>
  <si>
    <t>Herramienta de pago automatizado para trámites</t>
  </si>
  <si>
    <t>T.7</t>
  </si>
  <si>
    <t>Herramienta de pago automatizado para multas</t>
  </si>
  <si>
    <t>Usabilidad</t>
  </si>
  <si>
    <t>U.1</t>
  </si>
  <si>
    <t>Uso de teléfono móvil para información sobre trámites</t>
  </si>
  <si>
    <t>U.2</t>
  </si>
  <si>
    <t>Uso de teléfono móvil para gestión de trámites</t>
  </si>
  <si>
    <t>U.3</t>
  </si>
  <si>
    <t>Motor de búsqueda</t>
  </si>
  <si>
    <t>U.4</t>
  </si>
  <si>
    <t>Mecanismo que permita a los usuarios reportar información obsoleta o errónea publicada en sus sitios de Internet</t>
  </si>
  <si>
    <t>U.5</t>
  </si>
  <si>
    <t>Controles de seguridad en datos personales</t>
  </si>
  <si>
    <t>U.6</t>
  </si>
  <si>
    <r>
      <t xml:space="preserve"> </t>
    </r>
    <r>
      <rPr>
        <sz val="11"/>
        <color rgb="FF000000"/>
        <rFont val="Calibri"/>
        <family val="2"/>
        <scheme val="minor"/>
      </rPr>
      <t>Mapa de sitio y navegación por medio de submenús</t>
    </r>
  </si>
  <si>
    <t>U.7</t>
  </si>
  <si>
    <t>Herramientas para el uso por parte de personas con discapacidad</t>
  </si>
  <si>
    <t>U.8</t>
  </si>
  <si>
    <t>Sección para empresas</t>
  </si>
  <si>
    <t>Vínculo</t>
  </si>
  <si>
    <t xml:space="preserve">Comentarios </t>
  </si>
  <si>
    <t xml:space="preserve">Interacción </t>
  </si>
  <si>
    <t>Reglamento de protección civil y/o riesgos sanitarios *</t>
  </si>
  <si>
    <t xml:space="preserve">Catálogo de licencias otorgadas </t>
  </si>
  <si>
    <t>Información sobre inspecciones*</t>
  </si>
  <si>
    <t xml:space="preserve">Fundamento legal de trámites </t>
  </si>
  <si>
    <t>Información de contacto e instrucciones para quienes deseen realizar trámites en persona</t>
  </si>
  <si>
    <t>Sitio web</t>
  </si>
  <si>
    <t xml:space="preserve">Calificación </t>
  </si>
  <si>
    <t>TOTAL</t>
  </si>
  <si>
    <t>U.9</t>
  </si>
  <si>
    <t xml:space="preserve">Sitio web sin vínculos rotos y amigable </t>
  </si>
  <si>
    <t xml:space="preserve">Listado de empresas clausuradas </t>
  </si>
  <si>
    <t>U.10</t>
  </si>
  <si>
    <t>U.11</t>
  </si>
  <si>
    <t>Calificación (0,50,100)</t>
  </si>
  <si>
    <t>Acapulco De Juárez</t>
  </si>
  <si>
    <t>Aguascalientes</t>
  </si>
  <si>
    <t>Álvaro Obregón</t>
  </si>
  <si>
    <t>Benito Juárez</t>
  </si>
  <si>
    <t>Celaya</t>
  </si>
  <si>
    <t>Centro (Tabasco)</t>
  </si>
  <si>
    <t>Chihuahua</t>
  </si>
  <si>
    <t>Chimalhuacán</t>
  </si>
  <si>
    <t>Coyoacán</t>
  </si>
  <si>
    <t>Cuauhtémoc</t>
  </si>
  <si>
    <t>Cuautitlán Izcalli</t>
  </si>
  <si>
    <t>Cuernavaca</t>
  </si>
  <si>
    <t>Culiacán</t>
  </si>
  <si>
    <t>Durango</t>
  </si>
  <si>
    <t>Ecatepec De Morelos</t>
  </si>
  <si>
    <t>Guadalajara</t>
  </si>
  <si>
    <t>Guadalupe</t>
  </si>
  <si>
    <t>Gustavo A. Madero</t>
  </si>
  <si>
    <t>Hermosillo</t>
  </si>
  <si>
    <t>Irapuato</t>
  </si>
  <si>
    <t>Iztapalapa</t>
  </si>
  <si>
    <t>Juárez</t>
  </si>
  <si>
    <t>León</t>
  </si>
  <si>
    <t>Matamoros</t>
  </si>
  <si>
    <t>Mérida</t>
  </si>
  <si>
    <t>Mexicali</t>
  </si>
  <si>
    <t>Miguel Hidalgo</t>
  </si>
  <si>
    <t>Monterrey</t>
  </si>
  <si>
    <t>Morelia</t>
  </si>
  <si>
    <t>Naucalpan De Juárez</t>
  </si>
  <si>
    <t>Nezahualcóyotl</t>
  </si>
  <si>
    <t>Oaxaca De Juárez</t>
  </si>
  <si>
    <t>Pachuca De Soto</t>
  </si>
  <si>
    <t>Puebla</t>
  </si>
  <si>
    <t>Querétaro</t>
  </si>
  <si>
    <t>Reynosa</t>
  </si>
  <si>
    <t>Saltillo</t>
  </si>
  <si>
    <t>San Luis Potosí</t>
  </si>
  <si>
    <t>San Nicolás De Los Garza</t>
  </si>
  <si>
    <t>Tepic</t>
  </si>
  <si>
    <t>Tijuana</t>
  </si>
  <si>
    <t>Tlalnepantla De Baz</t>
  </si>
  <si>
    <t>Tlalpan</t>
  </si>
  <si>
    <t>Tlaquepaque</t>
  </si>
  <si>
    <t>Toluca</t>
  </si>
  <si>
    <t>Torreón</t>
  </si>
  <si>
    <t>Tuxtla Gutiérrez</t>
  </si>
  <si>
    <t>Uruapan</t>
  </si>
  <si>
    <t>Venustiano Carranza</t>
  </si>
  <si>
    <t>Veracruz</t>
  </si>
  <si>
    <t>Xalapa</t>
  </si>
  <si>
    <t>Zapopan</t>
  </si>
  <si>
    <t>Descripción</t>
  </si>
  <si>
    <t>http://www.acapulco.gob.mx/</t>
  </si>
  <si>
    <t>Acapulco</t>
  </si>
  <si>
    <t>http://www.ags.gob.mx/</t>
  </si>
  <si>
    <t>http://www.dao.gob.mx/inicio.php</t>
  </si>
  <si>
    <t>http://www.delegacionbenitojuarez.gob.mx/</t>
  </si>
  <si>
    <t xml:space="preserve">http://www.villahermosa.gob.mx/ </t>
  </si>
  <si>
    <t>http://www.municipiochihuahua.gob.mx/</t>
  </si>
  <si>
    <t>http://www.chimalhuacan.gob.mx/</t>
  </si>
  <si>
    <t>http://www.coyoacan.df.gob.mx/</t>
  </si>
  <si>
    <t>http://www.cuauhtemoc.df.gob.mx/</t>
  </si>
  <si>
    <t>http://www.cuautitlanizcalli.gob.mx/</t>
  </si>
  <si>
    <t>http://www.cuernavaca.gob.mx/</t>
  </si>
  <si>
    <t>http://culiacan.gob.mx/</t>
  </si>
  <si>
    <t>http://www.municipiodurango.gob.mx/</t>
  </si>
  <si>
    <t>http://www.ecatepec.gob.mx/</t>
  </si>
  <si>
    <t>http://portal.guadalajara.gob.mx/</t>
  </si>
  <si>
    <t>http://www.guadalupe.gob.mx/</t>
  </si>
  <si>
    <t>http://www.gamadero.df.gob.mx/new/</t>
  </si>
  <si>
    <t>http://www.hermosillo.gob.mx/</t>
  </si>
  <si>
    <t>http://www.irapuato.gob.mx/</t>
  </si>
  <si>
    <t>http://www.iztapalapa.df.gob.mx/</t>
  </si>
  <si>
    <t>http://www.juarez.gob.mx/</t>
  </si>
  <si>
    <t>http://www.leon.gob.mx/leon/</t>
  </si>
  <si>
    <t>http://matamoros.gob.mx/inicio/</t>
  </si>
  <si>
    <t>http://www.merida.gob.mx/municipio/index.htm</t>
  </si>
  <si>
    <t>http://www.mexicali.gob.mx/xxi/pages/Ayuntamiento.php</t>
  </si>
  <si>
    <t>http://www.miguelhidalgo.gob.mx/</t>
  </si>
  <si>
    <t>http://portal.monterrey.gob.mx/</t>
  </si>
  <si>
    <t>http://www.morelia.gob.mx/</t>
  </si>
  <si>
    <t>http://www.naucalpan.gob.mx/</t>
  </si>
  <si>
    <t>http://www.neza.gob.mx/</t>
  </si>
  <si>
    <t>http://www.municipiodeoaxaca.gob.mx/</t>
  </si>
  <si>
    <t>http://www.pachuca.gob.mx/</t>
  </si>
  <si>
    <t>http://www.pueblacapital.gob.mx/</t>
  </si>
  <si>
    <t>http://www.municipiodequeretaro.gob.mx/</t>
  </si>
  <si>
    <t>http://www.reynosa.gob.mx/</t>
  </si>
  <si>
    <t>http://www.saltillo.gob.mx/</t>
  </si>
  <si>
    <t>http://sanluis.gob.mx/</t>
  </si>
  <si>
    <t>http://www.sanicolas.gob.mx/</t>
  </si>
  <si>
    <t>http://www.tepic.gob.mx/</t>
  </si>
  <si>
    <t>http://www.tijuana.gob.mx/index.aspx</t>
  </si>
  <si>
    <t>http://www.tlalnepantla.gob.mx/</t>
  </si>
  <si>
    <t>http://www.tlalpan.gob.mx/</t>
  </si>
  <si>
    <t>http://cancun.gob.mx/</t>
  </si>
  <si>
    <t>Centro</t>
  </si>
  <si>
    <t>Ecatepec</t>
  </si>
  <si>
    <t>Naucalpan</t>
  </si>
  <si>
    <t>Nezahualcoyotl</t>
  </si>
  <si>
    <t>Oaxaca</t>
  </si>
  <si>
    <t>Pachuca</t>
  </si>
  <si>
    <t>San Nicolás de las Garza</t>
  </si>
  <si>
    <t>Tlalnepantla</t>
  </si>
  <si>
    <t>http://www.tlaquepaque.gob.mx/portal/</t>
  </si>
  <si>
    <t>http://www.toluca.gob.mx/</t>
  </si>
  <si>
    <t>http://www.torreon.gob.mx/</t>
  </si>
  <si>
    <t>Tuxtla</t>
  </si>
  <si>
    <t>http://www.tuxtla.gob.mx/</t>
  </si>
  <si>
    <t>http://www.uruapan.gob.mx/</t>
  </si>
  <si>
    <t>http://www.vcarranza.df.gob.mx/</t>
  </si>
  <si>
    <t>http://www.veracruzmunicipio.gob.mx/</t>
  </si>
  <si>
    <t>http://xalapa.gob.mx/</t>
  </si>
  <si>
    <t>http://www.zapopan.gob.mx/</t>
  </si>
  <si>
    <t>Hay un ícono visible en la página principal "Servicios en línea, tramita tu acta de nacimiento"</t>
  </si>
  <si>
    <t>En la sección de transparencia tiene todo clasificado. Es fácil llegar a ella y navegar en los submenús que ahí hay.</t>
  </si>
  <si>
    <t>No es propiamente para quejas sobre el sitio pero se puede usar para hacer sugerencias de cualquier tipo</t>
  </si>
  <si>
    <t>http://www.ags.gob.mx/servicios2/sare/default.aspx</t>
  </si>
  <si>
    <t>No tiene mapa de sitio</t>
  </si>
  <si>
    <t>El vínculo de enlace de gobierno no sirve</t>
  </si>
  <si>
    <t>No hay mapa de sitio pero sí se puede navegar por medio de submenús</t>
  </si>
  <si>
    <t>El sitio concentra toda la información relevante en la sección de transparencia. Es la sección realmente importante.</t>
  </si>
  <si>
    <t>El sitio es amigable y es fácil nevegar en él. Las secciones importantes se encuentran a primera vista y el contenido corresponde a lo que dice tener</t>
  </si>
  <si>
    <t>Se encuentra el link pero está roto. Propiamente no es una sección de empresas sino un vínculo para permisos y avisos de establecimientos mercantiles.</t>
  </si>
  <si>
    <t>El sitio está desordenado, es difícil encontrar lo que se está buscando. La información que proporciona es bastante limitada.</t>
  </si>
  <si>
    <t>Funciona con submenús pero no hay mapa de sitio</t>
  </si>
  <si>
    <t>La clasificación de la información es poco funcional y dificulta encontrar lo que se está buscando.</t>
  </si>
  <si>
    <t>Los vínculos para descargar PDF del pago de predial está roto.</t>
  </si>
  <si>
    <t>Sólo disponible para pago de predial.</t>
  </si>
  <si>
    <t>Es relativamente fácil navegar por el sitio pero la información disponible es poca.</t>
  </si>
  <si>
    <t>http://celaya.gob.mx/es/mapa-de-sitio.html</t>
  </si>
  <si>
    <t>El sitio está ordenado y a primera vista es fácil obtener la información por las secciones en que está dividido, sin embargo, la mayoría de los vínculos están rotos así no se puede obtener información.</t>
  </si>
  <si>
    <t>El sitio funciona para la información que tiene cargada pero el contenido en general es bastante limitado.</t>
  </si>
  <si>
    <t>No es un link a los trámites estatales sino a la página del gobierno de estado. Se encuentra en ligas de interés.</t>
  </si>
  <si>
    <t>http://www.municipiochihuahua.gob.mx/predial/</t>
  </si>
  <si>
    <t>Sólo disponible para el pago del predial</t>
  </si>
  <si>
    <t>El sitio tiene poca información pero la que tiene funciona adecuadamente.</t>
  </si>
  <si>
    <t>No es propiamente para reportar información obsoleta pero se puede hacer por este mecanismo. Es abierto.</t>
  </si>
  <si>
    <t>Funciona con submenús pero no cuenta con mapa de sitio.</t>
  </si>
  <si>
    <t>El sitio tiene poca información pero la que tiene funciona adecuadamente. El mayor logro son las herramientas para permitir a las personas con discapacidad hacer uso del sitio.</t>
  </si>
  <si>
    <t>El sitio tiene poca información y está desorganizado. Es difícil encontrar la información que se busca y cuando finalmente se llega a lo que se quería es poco lo que se obtiene.</t>
  </si>
  <si>
    <t>El sitio está un poco desorganizado pero tiene información relevante sobre trámites y apertura de empresas.</t>
  </si>
  <si>
    <t>Existe una sección "empresarios" pero ahí no se encuentra información sobre trámites para abrir una empresa</t>
  </si>
  <si>
    <t>El sitio tiene mucha información pero la condensa toda en la sección de transparencia por lo que es difícil encontrar lo que se está buscando.</t>
  </si>
  <si>
    <t>Se encuentra al final de la página principal del lado derecho.</t>
  </si>
  <si>
    <t>Se encuentra en la parte superior de la página principal "apertura de negocios"</t>
  </si>
  <si>
    <t>Al sitio le falta información pero la que tiene es útil y está bien organizada.</t>
  </si>
  <si>
    <t>http://www.ecatepec.gob.mx/comen/comentarios.html</t>
  </si>
  <si>
    <t>Tiene información sobre el Centro de Atención Empresarial pero no hay un vínculo al sitio de éste o a cualquier otra información relevante para el empresario.</t>
  </si>
  <si>
    <t>El sitio está ordenado y tiene información relevante y útil aunque aún hay detalles en los que se puede trabajar.</t>
  </si>
  <si>
    <t>Sólo para impuesto predial.</t>
  </si>
  <si>
    <t>El sitio tiene información relevante y está ordenado aunque no de la forma más funcional. Sí es un poco tardado llegar a cierta información si no conoces el portal.</t>
  </si>
  <si>
    <t>No es propiamente para reportar información del sitio sino información en general. Se da un teléfono y una dirección. Se encuentra al final de la página.</t>
  </si>
  <si>
    <t>Los vínculos funcionan pero la información está desordenada por lo que no es fácil navegar en el sitio.</t>
  </si>
  <si>
    <t>A primera vista el sitio parece ordenado pero cuando se empieza a naver es evidente que no lo está. Tiene poca información relevante.</t>
  </si>
  <si>
    <t>No se puede participar en línea pero tiene una sección especial de licitaciones y ahí se pueden encontrar todas las convocatorias.</t>
  </si>
  <si>
    <t>http://www.sonorensecumplido.gob.mx/</t>
  </si>
  <si>
    <t>Se encuentra en el submenú gobierno, trámites y servicios.</t>
  </si>
  <si>
    <t>El sitio tiene información relevante y está ordenado. Pese a no tener un motor de búsqueda es fácil encontrar lo que se está buscando. El único problema está en que tarda mucho en cargar la página principal y por ende empezar a navegar.</t>
  </si>
  <si>
    <t>http://www.irapuato.gob.mx/licitaciones-y-concursos/</t>
  </si>
  <si>
    <t>https://predial.irapuato.gob.mx/paginas/predial/frm_ope_pre_pagos_predial_internet.aspx</t>
  </si>
  <si>
    <t>Sólo es para el pago de predial pero se puede hacer electrónicamente</t>
  </si>
  <si>
    <t>El sitio tiene poca información pero la que tiene es relevante y útil. Tiene un micrositio especial para hacer trámites y pagarlos en línea.</t>
  </si>
  <si>
    <t>http://www.iztapalapa.df.gob.mx/htm/sugerencias.html</t>
  </si>
  <si>
    <t>El sitio funciona bien y está bien organizado pero es muy poca la información relevante que contiene.</t>
  </si>
  <si>
    <t>Sólo para pago del impuesto predial</t>
  </si>
  <si>
    <t>Vínculo de información de trámites roto.</t>
  </si>
  <si>
    <t>El vínculo es para la página del gobierno del Estado</t>
  </si>
  <si>
    <t>La página tiene poca información, esta desorganizada y duplica vínculos para llegar a un mismo lugar (uno sirve y otro no).</t>
  </si>
  <si>
    <t>http://pagos.leon.gob.mx/PAGONET2/services/Predial/Predial_Form.aspx</t>
  </si>
  <si>
    <t>El sitio tiene información relevante aunque está desordenado. El mapa de sitio facilita la navegación. El servicio de pago electrónico tiene una sección especial, es lo más destacable.</t>
  </si>
  <si>
    <t>Toda la información está concentrada en la sección de transparencia. Hay poca información útil y es difícil llegar a ella. Toda la página principal es inútil.</t>
  </si>
  <si>
    <t>http://www.merida.gob.mx/municipio/contacto.html</t>
  </si>
  <si>
    <t>Es sólo para predial pero se puede hacer el pago en línea</t>
  </si>
  <si>
    <t>http://isla.merida.gob.mx/serviciosinternet/scm/</t>
  </si>
  <si>
    <t>El sitio tiene información relevante, fácil de encontrar, ordenada. Tienen una aplicación móbil y la promocionan en varios lugares de forma que todo mundo pueda ver que existe. Se pueden hacer ciertos pagos en línea.</t>
  </si>
  <si>
    <t>El sitio no cuenta con mucha información relevante; la página principal está saturada de anunción; pese al mapa de sitio es difícil navegar en la página y que no tenga motor de búsqueda hace todo más complicado.</t>
  </si>
  <si>
    <t>http://portal.monterrey.gob.mx/mapa.html</t>
  </si>
  <si>
    <t>Sólo es para predial pero se puede hacer el pago en línea</t>
  </si>
  <si>
    <t>Hay dos páginas principales del portal, no sé cómo llegué a la segunda porque las dos tienen la misma dirección.  Tienen poca información relevante y en general es confuso navegar en el sitio. El mapa de sitio ayuda un poco pero que no haya motor de búsqueda sí entorpece el proceso de encontrar información.</t>
  </si>
  <si>
    <t>Sólo para impuesto predial. Se puede hacer el pago en línea.</t>
  </si>
  <si>
    <t>Sólo multas de tránsito</t>
  </si>
  <si>
    <t>El sitio tiene información relevante y es fácil de encontrar. El sistema de pagos en línea y la aplicación para celular son sus puntos más fuertes.</t>
  </si>
  <si>
    <t>http://naucalpan.gob.mx/</t>
  </si>
  <si>
    <t>Sólo para predial pero se puede realizar en línea</t>
  </si>
  <si>
    <t>Al sitio le falta información y la que tiene está desordenada. El pago del impuesto predial en línea es lo más sobresaliente.</t>
  </si>
  <si>
    <t>El sitio tiene poca información relevante. Organizar la información por dependencias es poco funcional. El motor de búsqueda ayuda a encontra ciertas cosas.</t>
  </si>
  <si>
    <t>http://www.municipiodeoaxaca.gob.mx/#!/licitaciones</t>
  </si>
  <si>
    <t>La información es escasa pero la sección de empresas está bastante completa.</t>
  </si>
  <si>
    <t>Sólo es para predial pero se puede realizar en línea</t>
  </si>
  <si>
    <t>El sitio tiene poca información relvante. Lo más útil es su sección de trámites en línea.</t>
  </si>
  <si>
    <t>El sitio tiene poca información y se encuentra un poco desordenada.</t>
  </si>
  <si>
    <t>En la página principal al final de ella.</t>
  </si>
  <si>
    <t>No es propiamente para reportar cosas del sitio pero se puede hacer. Se encuentra en la página principal del lado derecho "portal ciudadano"</t>
  </si>
  <si>
    <t>El sitio tiene poca información relevante. Lo único importante es el vínculo a trámites estatales y federales.</t>
  </si>
  <si>
    <t>Sólo para predial pero se puede realizar el pago en línea</t>
  </si>
  <si>
    <t>El sitio está práctimente en blanco. Lo único útil es el pago de predial en línea.</t>
  </si>
  <si>
    <t>Aún no tiene información sobre trámites pero ya existe una aplicación del municipio. Se encuentra en la página principal al final. No hay vínculo pero te dan el código QR para descargarla</t>
  </si>
  <si>
    <t>http://148.235.32.37/MultipagoCSQL/default.aspx</t>
  </si>
  <si>
    <t>Sólo es para predial pero el pago se puede realizar en línea.</t>
  </si>
  <si>
    <t>El vínculo se encuentra en la página principal al final "Comentarios al webmaster"</t>
  </si>
  <si>
    <t>El sitio tiene demasiados vínculos en la página de inicio. La información que tienen sería más fácil de encontrar si la organizaran por submenús.</t>
  </si>
  <si>
    <t>El vínculo está roto.</t>
  </si>
  <si>
    <t>http://www.tepic.gob.mx/transparencia/docs/servicios-catastro.pdf</t>
  </si>
  <si>
    <t>Tiene vínculos rotos</t>
  </si>
  <si>
    <t>El sitio tiene poca información, es difícil encontrar la que tiene y cuando la encuentras los vínculos estás rotos.</t>
  </si>
  <si>
    <t>https://pagos.tijuana.gob.mx/pagoselectronicos/login.aspx</t>
  </si>
  <si>
    <t>Sólo para impuesto predial pero se puede realizar el pago en línea.</t>
  </si>
  <si>
    <t xml:space="preserve">http://www.sedeti.tijuana.gob.mx/sare/pasos.asp </t>
  </si>
  <si>
    <t>La sección de trámites tiene información relevante pero el resto del sitio no. Es difícil llegar a donde se desea. Lo más sobresaliente es la sección de empresas y el pago en línea de impuestos y multas.</t>
  </si>
  <si>
    <t>El sitio está vacío. No hay información relevante.</t>
  </si>
  <si>
    <t>http://www--tlalpan--gob--mx.accesible.inclusite.com/</t>
  </si>
  <si>
    <t>Pestaña del lado izquierdo de la página principal.</t>
  </si>
  <si>
    <t>No se encuentra en la página principal sino que aparece cuando entras a alguno de los submenús.</t>
  </si>
  <si>
    <t>https://delegaciontlalpan.wufoo.com/forms/buzan-ciudadano/</t>
  </si>
  <si>
    <t>No es propiamente para reportar cosas del sitio sino para reportar cosas en general pero se puede utilizar de esta manera.</t>
  </si>
  <si>
    <t>http://www.tlalpan.gob.mx/images/fondoweb.png</t>
  </si>
  <si>
    <t>Es para la página del gobierno del DF</t>
  </si>
  <si>
    <t>http://www.tlalpan.gob.mx/images/Documentos/buscador/buscador.html</t>
  </si>
  <si>
    <t>Tiene poca información relevante. Lo más destacado es su acceso para personas con discapacidad.</t>
  </si>
  <si>
    <t>http://www.tlaquepaque.gob.mx/portal/Empresarios</t>
  </si>
  <si>
    <t>El sitio tiene poca información relevante. Lo único bueno es su sección de empresas.</t>
  </si>
  <si>
    <t>https://sfpya.edomexico.gob.mx/recaudacion/</t>
  </si>
  <si>
    <t>Sólo predial pero se puede realizar el pago en línea.</t>
  </si>
  <si>
    <t>El sitio tiene poca información relevante; está desordenado y es difícil llegar a donde se quiere.</t>
  </si>
  <si>
    <t>Al final de la página principal.</t>
  </si>
  <si>
    <t>http://www.torreon.gob.mx/descarga.cfm</t>
  </si>
  <si>
    <t>Es para levantar reportes pero existe la aplicación.</t>
  </si>
  <si>
    <t>http://www.tuxtla.gob.mx/mapa-de-sitio</t>
  </si>
  <si>
    <t>Sólo predial pero se puede hacer el pago en línea.</t>
  </si>
  <si>
    <t>http://www.tuxtla.gob.mx/tramites-estatales-federales</t>
  </si>
  <si>
    <t>El sitio tiene bastante información relevante y se encuentra bien organizada. La sección especial de empresas es de lo más relevante.</t>
  </si>
  <si>
    <t>http://www.michoacan.gob.mx/</t>
  </si>
  <si>
    <t>El vínculo es a la página del gobierno del Estado. Se encuentra en la sección de enlaces del lado izquierdo de la página principal.</t>
  </si>
  <si>
    <t>http://inicio.servirte.gob.mx/#</t>
  </si>
  <si>
    <t>http://www.vcarranza.df.gob.mx/MYPES.html</t>
  </si>
  <si>
    <t>Tienen la sección pero no hay información relevante.</t>
  </si>
  <si>
    <t>El sitio no tiene nada útil, sólo está saturado de anuncios.</t>
  </si>
  <si>
    <t>http://websugem.veracruzmunicipio.gob.mx/ingresos/predial/default.asp</t>
  </si>
  <si>
    <t>Sólo es para impuesto predial pero se puede hacer en línea.</t>
  </si>
  <si>
    <t>En la parte inferior derecha de la página principal hay una ventana desplegable para enviar comentarios.</t>
  </si>
  <si>
    <t>Lo único relevante es la opción de pago de predial en línea.</t>
  </si>
  <si>
    <t>http://xalapa.gob.mx/tramites/care/tramite-de-calidad-y-transparencia-care/</t>
  </si>
  <si>
    <t>http://www.tvx.gob.mx/tvm/formatos/accesoPredial.jsp</t>
  </si>
  <si>
    <t>Sólo para pago de predial pero puede hacerse en línea</t>
  </si>
  <si>
    <t>El sitio tiene poca información relevante pero la sección de pago en línea de trámites e impuestos así como la sección de empresas son bastante útiles.</t>
  </si>
  <si>
    <t>http://celaya.gob.mx/es/</t>
  </si>
  <si>
    <t xml:space="preserve">Catálogo de trámites </t>
  </si>
  <si>
    <t xml:space="preserve">Mecanismo para solicitar servicios de gobierno </t>
  </si>
  <si>
    <t xml:space="preserve">Módulo de trámites para registro civil </t>
  </si>
  <si>
    <t xml:space="preserve"> Mapa de sitio y navegación por medio de submenús</t>
  </si>
  <si>
    <t>Municipio/Delegación</t>
  </si>
  <si>
    <t>Sitio organizado por submenús. No tiene mapa de sitio</t>
  </si>
  <si>
    <t>http://www.mexicali.gob.mx/apiTesoreria/multas.jsp</t>
  </si>
  <si>
    <t>Pago de impuesto predial.</t>
  </si>
  <si>
    <t>Es una sección de contacto. No propiamente para reportar información.</t>
  </si>
  <si>
    <t>La información proporcionada está intuitivamente organizada y fácil de encontrar. Sin embargo, sería mejor que tuviera un motor de búsqueda y un mapa de sitio. Falta información relevante.</t>
  </si>
  <si>
    <t>Se puede realizar en línea y también te explican cómo puedes hacerlo a través de cajeros automáticos de HSBC.</t>
  </si>
  <si>
    <t>Es una sección de contacto. No es propiamente para reportar información. Se encuentra al final de la página principal.</t>
  </si>
  <si>
    <t>Navegación por medio de submenús pero no tiene mapa de sitio.</t>
  </si>
  <si>
    <t>No es un vínculo para los trámites sino para la página del estado. Se encuentra al final de la página principal.</t>
  </si>
  <si>
    <t>El sitio tiene poca información relevante pero su sección de pagos en línea es muy funcional, al menos por esto, el sitio sí apoya a los ciuidadanos.</t>
  </si>
  <si>
    <t>http://sanluis.gob.mx/mapa-del-sitio/</t>
  </si>
  <si>
    <t>http://www.municipiodeslp.gob.mx/scripts/cgiip.exe/WService=haslp/invitacion/web.r</t>
  </si>
  <si>
    <t xml:space="preserve">La página está ordena y cuenta con un motor de búsqueda por lo que es fácil encontrar información de interés. </t>
  </si>
  <si>
    <t>http://www.zapopan.gob.mx/lineazapopan/index.php</t>
  </si>
  <si>
    <t>http://www.zapopan.gob.mx/lineazapopan/detalle.php</t>
  </si>
  <si>
    <t>Sólo para predial.</t>
  </si>
  <si>
    <t>El mapa de sitio se encuentra al final de la página principal.</t>
  </si>
  <si>
    <t>http://www.zapopan.gob.mx/soy-empresario/</t>
  </si>
  <si>
    <t>Entidad Federativa</t>
  </si>
  <si>
    <t>Guerrero</t>
  </si>
  <si>
    <t>Distrito Federal</t>
  </si>
  <si>
    <t>Quintana Roo</t>
  </si>
  <si>
    <t>Guanajuato</t>
  </si>
  <si>
    <t>Tabasco</t>
  </si>
  <si>
    <t>México</t>
  </si>
  <si>
    <t>Morelos</t>
  </si>
  <si>
    <t>Sinaloa</t>
  </si>
  <si>
    <t>Jalisco</t>
  </si>
  <si>
    <t>Nuevo León</t>
  </si>
  <si>
    <t>Sonora</t>
  </si>
  <si>
    <t>Tamaulipas</t>
  </si>
  <si>
    <t>Yucatán</t>
  </si>
  <si>
    <t>Baja California</t>
  </si>
  <si>
    <t>Michoacán</t>
  </si>
  <si>
    <t>Hidalgo</t>
  </si>
  <si>
    <t>Coahuila</t>
  </si>
  <si>
    <t>Nayarit</t>
  </si>
  <si>
    <t>Chiapas</t>
  </si>
  <si>
    <t>Promedio</t>
  </si>
  <si>
    <t>Se pueden renovar licencias de funcionamiento y hacer pagos de otros trámites.</t>
  </si>
  <si>
    <t>Se puede enviar documentanción para la apertura de empresas así como descargar los formatos necesarios.</t>
  </si>
  <si>
    <t>http://www.guerrero.gob.mx/actas/nacimiento/index.php</t>
  </si>
  <si>
    <t xml:space="preserve">El gobierno de Acapulco tiene un vìnculo a un sitio estatal para tramitar el acta de nacimiento </t>
  </si>
  <si>
    <t>http://www.acapulco.gob.mx/transparencia/</t>
  </si>
  <si>
    <t xml:space="preserve">No existe el contacto con el webmaster o con alguna dependencia responsable de la edición del sitio </t>
  </si>
  <si>
    <t>http://www.ags.gob.mx/servicios/ecompras/principal.asp</t>
  </si>
  <si>
    <t xml:space="preserve">Exist un sitio para que proveedores participen en licitaciones en línea, pueden dar su cotización por ese medio. </t>
  </si>
  <si>
    <t>Se puede pagar el impuesto sobre la nómina, el predial, entre otros. El problema es que la liga a pagos como el predial está roto</t>
  </si>
  <si>
    <t>https://ingresos.cancun.gob.mx/index.php/pagar-predial/</t>
  </si>
  <si>
    <t xml:space="preserve">El sitio de pago está protegido en formato https </t>
  </si>
  <si>
    <t>https://www.egbs1.com.mx/egobierno/gdf/principal/controlergen.jsp</t>
  </si>
  <si>
    <t xml:space="preserve">El pago está protegido por control https </t>
  </si>
  <si>
    <t>No se puede participar en licitaciones, sólo consultar las bases, pero eso es otro indicador</t>
  </si>
  <si>
    <t>http://celaya.gob.mx/es/direcciones/generales-2/63-obras-publicas/convocatorias</t>
  </si>
  <si>
    <t xml:space="preserve">El sitio no menciona qué tipo de control hay para la protección de datos personales </t>
  </si>
  <si>
    <t>http://villahermosa.gob.mx/servicios/?opc=2</t>
  </si>
  <si>
    <t xml:space="preserve">Se puede realizar el pago de predial </t>
  </si>
  <si>
    <t xml:space="preserve">El motor de pago no considera un control de seguridad </t>
  </si>
  <si>
    <t>http://villahermosa.gob.mx/</t>
  </si>
  <si>
    <t xml:space="preserve">Hay navegación por medio de submenús, no hay mapa de sitio </t>
  </si>
  <si>
    <t>http://ecompras.municipiochihuahua.gob.mx/ecompras/</t>
  </si>
  <si>
    <t>Sistema de cotizaciones electrónicas</t>
  </si>
  <si>
    <t xml:space="preserve">El sitio permite contactar al webmaster para problemas relacionados con el sitio </t>
  </si>
  <si>
    <t xml:space="preserve">El sitio no tiene una polìtica de protección de datos personales ni protección para pagos </t>
  </si>
  <si>
    <t>http://www.chimalhuacan.gob.mx/contacto.php</t>
  </si>
  <si>
    <t>http://www.cuauhtemoc.df.gob.mx/paginas.php?id=licitacion</t>
  </si>
  <si>
    <t xml:space="preserve">Existe una página de licitaciones, pero sólo se puede consultar la base no participar en línea </t>
  </si>
  <si>
    <t>http://www.cuauhtemoc.df.gob.mx/paginas.php?id=unac&amp;id3=vu</t>
  </si>
  <si>
    <t xml:space="preserve">A través del portal de trámites de la Benito Juárez, hay un vínculo con el GD que permite pagar multas de trànsito pero no multas de sanciones administrativas </t>
  </si>
  <si>
    <t>A través del portal de trámites de la Benito Juárez, hay un vínculo con el GDF que permite pagar trámites estatales como el impuesto sobre la nómina, el predial, entre otros. El problema es que la liga a pagos como el predial está roto</t>
  </si>
  <si>
    <t>http://www.coyoacan.df.gob.mx/, http://www.tramitesyservicios.df.gob.mx/wb/TyS/solicitud_de_permiso_para_la_operacion_de_vectdel, http://www.tramitesyservicios.df.gob.mx/wb/TyS/instalacion_reconstruccion_y_cambio_de_diametro_de</t>
  </si>
  <si>
    <t>También tiene vínculos a trámites de SEDECO y de SACMEX. En la sección de catálogo único de trámites ,subsección "En dependencias"</t>
  </si>
  <si>
    <t xml:space="preserve">A través del portal de trámites de Coyoacán, hay un vínculo con el GDF para obtener copias del registro civil </t>
  </si>
  <si>
    <t>https://recaudacion.cuernavaca.gob.mx/SolicitudActas/</t>
  </si>
  <si>
    <t xml:space="preserve">El sitio permite solicitar actas de registro civil </t>
  </si>
  <si>
    <t>https://recaudacion.cuernavaca.gob.mx/InfraWeb/</t>
  </si>
  <si>
    <t>El sitio permite pagar multas de tránsito</t>
  </si>
  <si>
    <t>https://www.sapac.gob.mx/sapac/Tramites/pagoEnLinea.php</t>
  </si>
  <si>
    <t>http://www.cuernavaca.gob.mx/?page_id=41</t>
  </si>
  <si>
    <t>http://culiacan.gob.mx/app/quejas-y-denuncias/</t>
  </si>
  <si>
    <t>https://ventanilla.municipiodurango.gob.mx/srmi/srminternetctrl</t>
  </si>
  <si>
    <t xml:space="preserve">Pago de predial </t>
  </si>
  <si>
    <t xml:space="preserve">Pago de refrendo para la tenencia </t>
  </si>
  <si>
    <t>http://www.secomad.gob.mx/servicios/rcan/</t>
  </si>
  <si>
    <t xml:space="preserve">Sistema para solicitar actas </t>
  </si>
  <si>
    <t xml:space="preserve">El sitio cuenta con una política de tratamiento de datos personales: </t>
  </si>
  <si>
    <t>http://www.municipiodurango.gob.mx/es/atencion/solicitud</t>
  </si>
  <si>
    <t>Pago de predial</t>
  </si>
  <si>
    <t xml:space="preserve">Es posible pagar el servicio de agua, pero el vinculo no funciona. También se pueden pagar trámites de notarios como certificación de no adeudo y de valor catastral </t>
  </si>
  <si>
    <t>http://54.243.85.237/tramites-y-servicios/consulta-y-paga-tu-predial.html</t>
  </si>
  <si>
    <t xml:space="preserve">El sitio cuenta con un aviso de privacidad y protección para hacer pagos </t>
  </si>
  <si>
    <t>https://pagoenlinea.guadalajara.gob.mx/refrendolicencias/</t>
  </si>
  <si>
    <t xml:space="preserve">Es posible hacer el pago de refrendo de licencia, no así el pago de otros trámites como obtener una licencia nueva </t>
  </si>
  <si>
    <t>http://portal.guadalajara.gob.mx/servicios-estatales, http://portal.guadalajara.gob.mx/servicios-federales</t>
  </si>
  <si>
    <t>http://webcompras.guadalajara.gob.mx/opencms/opencms/static/</t>
  </si>
  <si>
    <t>El portal tiene un sitio de compras del gobierno en línea</t>
  </si>
  <si>
    <t>http://gamadero.gob.mx/micrositios/unac/index.php?option=com_content&amp;view=section&amp;id=11&amp;Itemid=71</t>
  </si>
  <si>
    <t>http://www.hermosillo.gob.mx/pages/proveedores.aspx</t>
  </si>
  <si>
    <t>Hay un sistema de ecompras para que proveedores metan propuestas</t>
  </si>
  <si>
    <t xml:space="preserve">El sitio tiene un vínculo con la página de Sonora para trámites ante registro civil, sin embargo, no es un vínculo directo, hay que dar click en trámites estatales y después en registro civil </t>
  </si>
  <si>
    <t>http://www.hermosillo.gob.mx/pages/terminos.aspx</t>
  </si>
  <si>
    <t xml:space="preserve">El sitio tiene una polìtica de protección de datos personales </t>
  </si>
  <si>
    <t>http://www.hermosillo.gob.mx/index.aspx</t>
  </si>
  <si>
    <t xml:space="preserve">El sitio está protegido con código https para pagos bancarios pero no tiene una política de protección de datos personales </t>
  </si>
  <si>
    <t>No es específico para reportes de sitio web</t>
  </si>
  <si>
    <t>http://www.iztapalapa.df.gob.mx/htm/tramites.html</t>
  </si>
  <si>
    <t xml:space="preserve">Al final de la página de trámites hay un vínculo a ver todos los trámites estatales </t>
  </si>
  <si>
    <t xml:space="preserve">Al final de la página de trámites hay un vínculo a ver todos los trámites estatales, incluído el de registro civil. Sin embargo, este trámite no tiene un vínculo directo con la página de la Delegación </t>
  </si>
  <si>
    <t xml:space="preserve">Al final de la página de trámites hay un vínculo a ver todos los trámites estatales, incluído pago de agua, certificación de pagos, etc. Sin embargo, este trámite no tiene un vínculo directo con la página de la Delegación </t>
  </si>
  <si>
    <t xml:space="preserve">Al final de la página de trámites hay un vínculo a ver todos los trámites estatales, incluído el multas de transito. Sin embargo, este trámite no tiene un vínculo directo con la página de la Delegación </t>
  </si>
  <si>
    <t xml:space="preserve">Al final de la página de trámites hay un vínculo a ver todos los trámites estatales, incluído pago de predial.  Sin embargo, este trámite no tiene un vínculo directo con la página de la Delegación </t>
  </si>
  <si>
    <t>http://www.leon.gob.mx/portalpre/portaltramites/pagos.php</t>
  </si>
  <si>
    <t>Hay un vínculo a trámites estatales</t>
  </si>
  <si>
    <t>Es posible pagar el servicio de agua, pero no trámites como permisos y licencias</t>
  </si>
  <si>
    <t>http://pagos.leon.gob.mx/PAGONET2/help/AvisoDePrivacidad.aspx</t>
  </si>
  <si>
    <t xml:space="preserve">El sitio cuenta con un aviso de privacidad e información de cómo protegen los datos personales </t>
  </si>
  <si>
    <t>Al final de la página viene el correo del webmaster</t>
  </si>
  <si>
    <t>http://www.merida.gob.mx/municipio/politicasp.html</t>
  </si>
  <si>
    <t xml:space="preserve">El sitio cuenta con una política de datos personales </t>
  </si>
  <si>
    <t xml:space="preserve">Se puede acceder a un sistema de proveedores y pagar las licitaciones en línea </t>
  </si>
  <si>
    <t>https://isla.merida.gob.mx/carrito/</t>
  </si>
  <si>
    <t>Es posible pagar trámites como copia de cédula o de plano catastral, pero no permisos ni licencias</t>
  </si>
  <si>
    <t>http://www.merida.gob.mx/municipio/sitiosphp/cae/php/tramites.php</t>
  </si>
  <si>
    <t>Trámites de inscripción al padrón de de impuesto a la nómina</t>
  </si>
  <si>
    <t>http://www.mexicali.gob.mx/xxi/pages/tramitesServicios.php</t>
  </si>
  <si>
    <t>Vínculo a trámites estatales como licencia de conducir y control vehicular</t>
  </si>
  <si>
    <t>En la ventanilla única, subsección establecimientos mercantiles se aclara que la SEDECO es la responsable de los trámites de apertura y licencia</t>
  </si>
  <si>
    <t>http://movil.miguelhidalgo.gob.mx/</t>
  </si>
  <si>
    <t>App para solicitar reportar fallas y servicios públicos</t>
  </si>
  <si>
    <t>http://www.morelia.gob.mx/tramites/paga-en-linea/derecho-de-alumbrado-publico</t>
  </si>
  <si>
    <t xml:space="preserve">No queda claro si el registro de proveedores permite hacer licitaciones en línea </t>
  </si>
  <si>
    <t>Existe el pago de agua, pero no permisos ni licencias</t>
  </si>
  <si>
    <t xml:space="preserve">No es específico para quejas en el sitio </t>
  </si>
  <si>
    <t>http://portal.monterrey.gob.mx/gobierno_digital/multas_de_transito_2.html</t>
  </si>
  <si>
    <t>http://portal.monterrey.gob.mx/contacto/contacto.html</t>
  </si>
  <si>
    <t xml:space="preserve">Sólo es informativo </t>
  </si>
  <si>
    <t xml:space="preserve">No está en el menú principal y sólo es para empresas que entran al SARE </t>
  </si>
  <si>
    <t xml:space="preserve">Entre los trámites se encuentra avalúo catastral, adeudo fiscal, constancias. </t>
  </si>
  <si>
    <t>http://www.pueblacapital.gob.mx/politica-de-privacidad</t>
  </si>
  <si>
    <t>Puebla cuenta con una política de privacidad</t>
  </si>
  <si>
    <t>http://www.pueblacapital.gob.mx/atencion-ciudadana/183-atencion-ciudadana</t>
  </si>
  <si>
    <t xml:space="preserve">Es posible reportar servicios a través del móvil, pero no gestionar trámites </t>
  </si>
  <si>
    <t xml:space="preserve">Impuesto predial </t>
  </si>
  <si>
    <t>El sitio de trámites en línea cuenta con condiciones de uso.</t>
  </si>
  <si>
    <t>Se pueden pagar predial, traslado de dominio y trámite de apertura rápida de empresas. Son opciones separadas pero son fáciles de encontrar en la subsección de servicios.</t>
  </si>
  <si>
    <t>http://www.delegacionbenitojuarez.gob.mx/tramites-y-servicios
 http://www.consejeria.df.gob.mx/registrocivil/solicitudactas/</t>
  </si>
  <si>
    <t>http://www.finanzas.df.gob.mx/sma/consulta_ciudadana.php
 http://www.delegacionbenitojuarez.gob.mx/tramites-y-servicios</t>
  </si>
  <si>
    <t>http://www.municipiochihuahua.gob.mx/info/aplicacion.aspx</t>
  </si>
  <si>
    <t>Chihuahua en tu Móvil proporciona la opción de asesoría en línea</t>
  </si>
  <si>
    <t>Chihuahua en tu mòvil te permite hacer reportes para solicitar servicios en lìnea</t>
  </si>
  <si>
    <t>http://www.municipiochihuahua.gob.mx/servicios/buzon/
http://www.municipiochihuahua.gob.mx/servicios/buzon/contacto.aspx</t>
  </si>
  <si>
    <t>Se encuentra en la parte superior derecha del portal</t>
  </si>
  <si>
    <t>Para predial y adquisición de bienes inmuebles</t>
  </si>
  <si>
    <t>Pago de impuesto predial</t>
  </si>
  <si>
    <t>Todos los vínculos funcionan pero el sitio es confuso. Tiene una pestaña de trámites y servicios pero sólo da tres opciones (pago de impuesto predial, reportanet , quejas y denuncias). La verdadera información se encuentra en transparencia en el apartado j). Una vez llegado ahí, está dividido por dependencia. Las pestañas son desplegables y parece que son vínculos pero no es así sino que, en caso de que haya, te permite descargar formatos, pero si no, sólo se abre y se cierra la opción sin saber exactamente por qué lo hace.</t>
  </si>
  <si>
    <t>http://www.sapase.gob.mx/
http://www.ecatepec.gob.mx/notarios/</t>
  </si>
  <si>
    <t>No es específico para quejas del sitio.</t>
  </si>
  <si>
    <t>http://54.243.85.237/gobierno/aviso-de-privacidad.htmlhttp://54.243.85.237/tramites-y-servicios/consulta-y-paga-tu-predial.html</t>
  </si>
  <si>
    <t>Además, el vínculo permite verificar monto del impuesto predial y te dice en qué dependencias o bancos puede hacerse el pago.</t>
  </si>
  <si>
    <t>Víncula a la página del gobierno del DF. También tiene vínculos a trámites de SEDECO y de SACMEX. En la sección de catálogo único de trámites ,subsección "En dependencias"</t>
  </si>
  <si>
    <t>http://pac.juarez.gob.mx/formaweb.php</t>
  </si>
  <si>
    <t>https://pagos.juarez.gob.mx/</t>
  </si>
  <si>
    <t>Uso de https para pago de predial</t>
  </si>
  <si>
    <t>http://www.leon.gob.mx/portalpre/recursos/contactanos.php#informacion</t>
  </si>
  <si>
    <t>Sección para comentarios sobre el portal</t>
  </si>
  <si>
    <t>Impuesto predial y traslado de dominio</t>
  </si>
  <si>
    <t>El vínculo es de la página del gobierno del estado. Se encuentra al final de la página principal del lado derecho</t>
  </si>
  <si>
    <t>http://www.mexicali.gob.mx/xxi/pages/tramitesServicios.php
http://www.bajacalifornia.gob.mx/portal/tramitesyservicios/enlinea/servicios_agua.jsp</t>
  </si>
  <si>
    <t>Hay un vínculo a pago de agua, pero no pago a permisos ni licencias</t>
  </si>
  <si>
    <t>Sólo es para consultar. No para realizar el pago.</t>
  </si>
  <si>
    <t>Pago de multas de tránsito</t>
  </si>
  <si>
    <t>No es específico para reportar información del portal pero se puede hacer.</t>
  </si>
  <si>
    <t>Se encuentra en la parte central superior de la página.</t>
  </si>
  <si>
    <t>Se puede pagar derecho de alumbrado público, pero sólo ese tipo de trámite</t>
  </si>
  <si>
    <t>Se encuentra en la página principal del lado derecho casi al final (Buzón)</t>
  </si>
  <si>
    <t>Funciona por medio de submenús pero no cuenta con mapa de sitio</t>
  </si>
  <si>
    <t>En la parte superior izquierda de la página principal. Se pierde porque no tiene un color diferente que el fondo en el que se encuentra.</t>
  </si>
  <si>
    <t>Sólo brinda información. Se encuentra en la sección de transparencia.</t>
  </si>
  <si>
    <t>http://www.tepic.gob.mx/buzon.php</t>
  </si>
  <si>
    <t xml:space="preserve">El sitio de contáctanos requiere usuario y contraseña. Hay otro vínculo de buzón ciudadano </t>
  </si>
  <si>
    <t>No es una sección para empresas como tal, sólo para obtener SARE. Además, está muy oculta (no es parte del menú principal)</t>
  </si>
  <si>
    <t>Hay una sección de contacto</t>
  </si>
  <si>
    <t>Hay una sección titulada desarrollo empresarial que tiene información para empresas reguladas y no reguladas</t>
  </si>
  <si>
    <t>http://187.237.253.133/Pagos/</t>
  </si>
  <si>
    <t>El sitio permite pagar el impuesto predial</t>
  </si>
  <si>
    <t>http://www.tlaquepaque.gob.mx/portal/sugerencias</t>
  </si>
  <si>
    <t>Mecanismo de sugerencias</t>
  </si>
  <si>
    <t>http://www.tlaquepaque.gob.mx/consultapredial/faq.php</t>
  </si>
  <si>
    <t>No hay información de protección de datos personales o bancarios</t>
  </si>
  <si>
    <t>http://www.tlaquepaque.gob.mx/consultapredial/</t>
  </si>
  <si>
    <t>http://www.toluca.gob.mx/contact</t>
  </si>
  <si>
    <t xml:space="preserve">No es específico para reportar problemas en la página </t>
  </si>
  <si>
    <t>http://www.toluca.gob.mx/aviso-de-privacidad</t>
  </si>
  <si>
    <t>El municipio cuenta con un aviso de privacidad</t>
  </si>
  <si>
    <t>http://www.torreon.gob.mx/transparencia/</t>
  </si>
  <si>
    <t>Al final de página principal hay un vínculo para el Gob. Del edo. De Coahuila</t>
  </si>
  <si>
    <t>http://www.uruapan.gob.mx/contenido/contacto.html</t>
  </si>
  <si>
    <t xml:space="preserve">Contacto general </t>
  </si>
  <si>
    <t>http://www.vcarranza.df.gob.mx/ventanilla_55lg.html</t>
  </si>
  <si>
    <t>http://websugem.veracruzmunicipio.gob.mx/ingresos/predial/faq.asp</t>
  </si>
  <si>
    <t xml:space="preserve">Nunca se menciona información sobre protección de datos </t>
  </si>
  <si>
    <t>Al final de la página de inicio está el vínculo a la página del edo de Veracruz</t>
  </si>
  <si>
    <t>Al final de la página está el vínculo para descargar la aplicación del municipio en el que hay información sobre principales trámites</t>
  </si>
  <si>
    <t>La aplicación permite reportar fallas en servicios, pero no gestionar trámites</t>
  </si>
  <si>
    <t xml:space="preserve">El sitio no tiene una polìtica de protección de datos personales ni información sobre protección para pagos </t>
  </si>
  <si>
    <t>Sólo consulta.</t>
  </si>
  <si>
    <t>No cuenta con mapa de sitio. Sólo se muestran nueve opciones en la barra de inicio pero cada una está prácticamente vacía. No califica como submenús. Todo está conglomerado en la sección de transparencia.</t>
  </si>
  <si>
    <t>Todos los vínculos funcionan pero la página a primera vista no tiene nada útil. Sólo si se accede a la sección de transparencia se puede encontrar información útil.</t>
  </si>
  <si>
    <t>No cuenta con mapa de sitio pero funciona  a partir de submenús</t>
  </si>
  <si>
    <t>Impuesto predial</t>
  </si>
  <si>
    <t>En la sección de transparencia, trámites se especifica la página correspondiente a cada trámite.</t>
  </si>
  <si>
    <t>Pago de predial e impuesto sobre adquisiciones de inmuebles</t>
  </si>
  <si>
    <t>http://www.torreon.gob.mx/pago_predial.cfm
http://www.torreon.gob.mx/portal_notarios.cfm</t>
  </si>
  <si>
    <t>Funciona a base de submenús pero no cuenta con mapa de sitio</t>
  </si>
  <si>
    <t>Casi al final de la página hay un sección de links donde hay varios relacionados con el gobierno del DF. Además tiene vínculo a página de SEDECO para alta de establecimientos</t>
  </si>
  <si>
    <t>http://www.ags.gob.mx/servicios2/predial.aspx</t>
  </si>
  <si>
    <t xml:space="preserve">Los pagos están protegidos por el Banco en formato https, pero no tiene política de privacidad. </t>
  </si>
  <si>
    <t>Sòlo existe un vínculo a la página estatal. Es un banner del lado izquierdo de la página principal.</t>
  </si>
  <si>
    <t>Hay un vínculo a la Secretaría de Finanzas para obtener formatos. El vínculo es a la página del gobierno del DF. Se encuentra en la parte superior izquierda del portal.</t>
  </si>
  <si>
    <t>Existe un buzón de quejas pero sólo es para asuntos relacionados con trámites y servicios públicos, no para quejas del portal.</t>
  </si>
  <si>
    <t>El pago está protegido por control https . Pero no cuenta con política de privacidad.</t>
  </si>
  <si>
    <t xml:space="preserve">Herramienta para pago de impuestos </t>
  </si>
  <si>
    <t xml:space="preserve">No existe una app para el sitio </t>
  </si>
  <si>
    <t>Calificación (,5,1)</t>
  </si>
  <si>
    <t>0</t>
  </si>
  <si>
    <t xml:space="preserve">La sección se llama "Pago de obligaciones fiscales", también se puede pagar predial </t>
  </si>
  <si>
    <t>Es posible hacer reportes, pero no específicos a problemas del sitio web</t>
  </si>
  <si>
    <t>https://srvshyweb.yucatan.gob.mx/cgi-bin/wspd_cgi.sh/WService=wsrcivil/wrcInicioSolicitud.r</t>
  </si>
  <si>
    <t xml:space="preserve">Se pueden solicitar por internet actas </t>
  </si>
  <si>
    <t>http://www.yucatan.gob.mx/servicios/ver_servicio.php?id=13</t>
  </si>
  <si>
    <t>Se pueden pagar infracciones de tránsito</t>
  </si>
  <si>
    <t>Interacción</t>
  </si>
  <si>
    <t>Transacción</t>
  </si>
  <si>
    <t>Experiencia del usuario</t>
  </si>
  <si>
    <t xml:space="preserve">Última fecha de actualización </t>
  </si>
  <si>
    <t xml:space="preserve">Sitio optimizado para celulares </t>
  </si>
  <si>
    <t>No encontrado</t>
  </si>
  <si>
    <t>Página web no disponible</t>
  </si>
  <si>
    <t>Ajustado para celulares</t>
  </si>
  <si>
    <t>Optimizado para celulares</t>
  </si>
  <si>
    <t>http://www.dao.gob.mx/</t>
  </si>
  <si>
    <t>No optimizado</t>
  </si>
  <si>
    <t>http://celaya.gob.mx/</t>
  </si>
  <si>
    <t xml:space="preserve">Optimizado para celulares </t>
  </si>
  <si>
    <t>http://www.villahermosa.gob.mx/</t>
  </si>
  <si>
    <t>http://www.cizcalli.gob.mx/</t>
  </si>
  <si>
    <t>NO encontrado</t>
  </si>
  <si>
    <t>municipiodurango.gob.mx</t>
  </si>
  <si>
    <t>No optimizado para celulares</t>
  </si>
  <si>
    <t>http://www.municipiodurango.gob.mx/es#</t>
  </si>
  <si>
    <t>Sólo en la página principal</t>
  </si>
  <si>
    <t>guadalupe.gob.mx</t>
  </si>
  <si>
    <t>gamadero.df.gob.mx</t>
  </si>
  <si>
    <t>http://www.iztapalapa.df.gob.mx/index.html</t>
  </si>
  <si>
    <t>iztapalapa.df.gob.mx</t>
  </si>
  <si>
    <t>No adecuado para celulares</t>
  </si>
  <si>
    <t>http://www.merida.gob.mx/municipio/transparencia.html#</t>
  </si>
  <si>
    <t>Sin fechas de actualización</t>
  </si>
  <si>
    <t>En la sección de transparencia puede descargarse un calendario donde se especifica la fecha de actualización de varias secciones del portal.</t>
  </si>
  <si>
    <t>Sólo en la sección de transparencia</t>
  </si>
  <si>
    <t>http://transparencia.naucalpan.gob.mx/</t>
  </si>
  <si>
    <t>No se adapta al celular</t>
  </si>
  <si>
    <t>Muestra ultima actualización de principales páginas</t>
  </si>
  <si>
    <t xml:space="preserve">http://www.municipiodequeretaro.gob.mx/ </t>
  </si>
  <si>
    <t>No hay fecha de ultima actualización</t>
  </si>
  <si>
    <t xml:space="preserve">http://www.reynosa.gob.mx/transparencia/ </t>
  </si>
  <si>
    <t>Sólo actualización para transparencia</t>
  </si>
  <si>
    <t xml:space="preserve">http://www.reynosa.gob.mx/ </t>
  </si>
  <si>
    <t xml:space="preserve">http://www.saltillo.gob.mx/ </t>
  </si>
  <si>
    <t xml:space="preserve">http://transparencia.saltillo.gob.mx/transparencia2/ </t>
  </si>
  <si>
    <t>http://sanluis.gob.mx/tramites-y-servicios/ http://sanluis.gob.mx/transparencia/acceso-a-la-informacion/</t>
  </si>
  <si>
    <t xml:space="preserve">http://sanluis.gob.mx/ </t>
  </si>
  <si>
    <t xml:space="preserve">http://www.sanicolas.gob.mx/ </t>
  </si>
  <si>
    <t>No hay fecha de actualización</t>
  </si>
  <si>
    <t xml:space="preserve">http://www.transparencia.tepic.gob.mx/ </t>
  </si>
  <si>
    <t xml:space="preserve">http://www.tepic.gob.mx/ </t>
  </si>
  <si>
    <t xml:space="preserve">http://www.tijuana.gob.mx/formatos/ </t>
  </si>
  <si>
    <t xml:space="preserve">http://www.tlalnepantla.gob.mx/ </t>
  </si>
  <si>
    <t>No se adapta a los celulares</t>
  </si>
  <si>
    <t xml:space="preserve">http://www.tlalpan.gob.mx/ </t>
  </si>
  <si>
    <t>Existe algo que dice "visitas desde 21 de Mayo" pero no sabemos si eso corresponde a la última actualización.</t>
  </si>
  <si>
    <t>http://transparencia12.tlaquepaque.gob.mx/</t>
  </si>
  <si>
    <t xml:space="preserve">El sitio no cuenta con fecha de actualización en la sección de trámites o transparencia </t>
  </si>
  <si>
    <t xml:space="preserve">El sitio no está habilitado para navegación con celulares </t>
  </si>
  <si>
    <t xml:space="preserve">El sitio está habilitado para navegación con celulares </t>
  </si>
  <si>
    <t>http://www.toluca.gob.mx/transparencia</t>
  </si>
  <si>
    <t xml:space="preserve">El sitio tiene fecha de actualización de la sección de transparencia, pero no de otras secciones </t>
  </si>
  <si>
    <t>http://www.vcarranza.df.gob.mx/TRANSPARENCIA.html</t>
  </si>
  <si>
    <t>http://www.veracruzmunicipio.gob.mx/transparencia/viii-tramites-requisitos-y-formatos/, http://www.veracruzmunicipio.gob.mx/transparencia/iv-sueldos-salarios-y-remuneraciones/</t>
  </si>
  <si>
    <t>El sitio muestra la actualización de la sección de transparencia y trámites</t>
  </si>
  <si>
    <t>http://xalapa.gob.mx/transparencia/</t>
  </si>
  <si>
    <t>http://www.zapopan.gob.mx/leyes-y-reglamentos/, http://www.zapopan.gob.mx/transparencia/</t>
  </si>
  <si>
    <t>El sitio muestra la actualización de sección de trámites, transparencia y reglamentos</t>
  </si>
  <si>
    <t>#50</t>
  </si>
  <si>
    <t>#0</t>
  </si>
  <si>
    <t>http://www.acapulco.gob.mx/transparencia/wp-content/uploads/marcojuridico/reglamentos/ReglamentodeConstrucciones.pdf</t>
  </si>
  <si>
    <t>http://www.acapulco.gob.mx/transparencia/wp-content/uploads/marcojuridico/reglamentos/ReglamentoAdquisiciones.pdf</t>
  </si>
  <si>
    <t>http://www.acapulco.gob.mx/transparencia/wp-content/uploads/marcojuridico/reglamentos/ReglamentoProteccionCivil.pdf</t>
  </si>
  <si>
    <t>http://www.acapulco.gob.mx/transparencia/tramites-y-servicios/, http://www.acapulco.gob.mx/transparencia/wp-content/uploads/tramitesyservicios/DIN/Licencia_Funcionamiento.pdf, http://www.acapulco.gob.mx/transparencia/wp-content/uploads/tramitesyservicios/SDUOP/Requisitos_Construccion.pdf, http://www.acapulco.gob.mx/transparencia/wp-content/uploads/tramitesyservicios/DCIP/Varios_Tramites.pdf</t>
  </si>
  <si>
    <t>http://www.acapulco.gob.mx/transparencia/wp-content/uploads/tramitesyservicios/SDUOP/Requisitos_Construccion.pdf</t>
  </si>
  <si>
    <t>Solo encontré los requisitos pero no el formato, costos, tiempos…</t>
  </si>
  <si>
    <t>http://www.acapulco.gob.mx/transparencia/wp-content/uploads/tramitesyservicios/SDUOP/Alineamiento-NumeroOf-Uso_Suelo.pdf</t>
  </si>
  <si>
    <t xml:space="preserve">encontré el formato pero no tiene información sobre costos, tiempos ni autoridades </t>
  </si>
  <si>
    <t>http://www.acapulco.gob.mx/transparencia/tramites-y-servicios/</t>
  </si>
  <si>
    <t>sección de licencias de funcionamiento</t>
  </si>
  <si>
    <t xml:space="preserve">Hay información sobre contratos realizados por el municipio de Acapulco, pero no menciona el fallo o las diferentes propuestas recibidas. Tampoco hay vínculos a los documentos como los contratos o las bases </t>
  </si>
  <si>
    <t>http://www.acapulco.gob.mx/transparencia/finanzas-publicas-y-presupuestos/padron-de-proveedores/</t>
  </si>
  <si>
    <t xml:space="preserve">No hay un mecanismo para levantar reportes a funcionarios </t>
  </si>
  <si>
    <t xml:space="preserve">No hay tal mecanismo, ni algo similar en el sitio </t>
  </si>
  <si>
    <t xml:space="preserve">No existe un motor personalizable para trámites por sector y tipo de empresa, los trámites son en general y, aunque especifican los requisitos, no hacen ningún tipo de distinción </t>
  </si>
  <si>
    <t>http://www.acapulco.gob.mx/transparencia/tramites-y-servicios/, http://www.acapulco.gob.mx/transparencia/wp-content/uploads/tramitesyservicios/SDUOP/Factibilidad_Uso_Suelo.pdf, http://www.acapulco.gob.mx/transparencia/wp-content/uploads/tramitesyservicios/SDUOP/Constancia_Uso_suelo.pdf, http://www.acapulco.gob.mx/transparencia/wp-content/uploads/tramitesyservicios/SDUOP/Solicitud_Permiso_Anuncio.pdf, http://www.acapulco.gob.mx/transparencia/wp-content/uploads/tramitesyservicios/SDUOP/Solicitud_Ejecucion_Obra.pdf</t>
  </si>
  <si>
    <t xml:space="preserve">Existen formatos descargables de los siguientes trámites: constancia uso de suelo, factibilidad uso de suelo, construcción e instalación de anuncios </t>
  </si>
  <si>
    <t xml:space="preserve">No se puede dar seguimiento al estátus de trámites y licencias en línea </t>
  </si>
  <si>
    <t xml:space="preserve">No se puede revisar el resultado de inspecciones </t>
  </si>
  <si>
    <t>No hay un módulo catastral en línea</t>
  </si>
  <si>
    <t xml:space="preserve">No existe información al respecto, sólo hay información de contratos </t>
  </si>
  <si>
    <t>No existe un módulo automatizado para trámites salvo por el de acta de nacimiento</t>
  </si>
  <si>
    <t xml:space="preserve">No existe módulo de denuncias por lo que no hay un mecanismo de seguimiento </t>
  </si>
  <si>
    <t>http://www.zapopan.gob.mx/lineazapopan/tramite.php</t>
  </si>
  <si>
    <t>No es propiamente un catálogo sino un buscador.</t>
  </si>
  <si>
    <t>http://portal.zapopan.gob.mx/pyl/CatGiros.asp</t>
  </si>
  <si>
    <t>El sitio cuenta con un catálogo de giros permitidos y la licencia que le corresponde</t>
  </si>
  <si>
    <t>http://www.zapopan.gob.mx/lineazapopan/mapa/lineaZapopan/?q=mapa/consulta/cat/centros</t>
  </si>
  <si>
    <t>Zapopan tiene un sitio con los mapas de los centros de atención presencial</t>
  </si>
  <si>
    <t>Uso de suelo</t>
  </si>
  <si>
    <t>http://www.zapopan.gob.mx/lineazapopan/licencias.php</t>
  </si>
  <si>
    <t xml:space="preserve">Anuncio de giro comercial </t>
  </si>
  <si>
    <t>http://www.zapopan.gob.mx/dependencias/direccion-general-de-inspeccion-de-reglamentos/</t>
  </si>
  <si>
    <t xml:space="preserve">Información y contacto de la Dirección de Inspección de Reglamentos </t>
  </si>
  <si>
    <t>En los tres trámites consultados</t>
  </si>
  <si>
    <t xml:space="preserve">El sitio te permite ver las empresas inscritas y la ganadora pero no sus propuestas </t>
  </si>
  <si>
    <t>http://portal.zapopan.gob.mx/eAdquisiciones/Proveedores.asp</t>
  </si>
  <si>
    <t>Proveedores vigentes</t>
  </si>
  <si>
    <t>http://www.zapopan.gob.mx/lineazapopan/reporte.php?action=send_reporte</t>
  </si>
  <si>
    <t>Existe la opción de levantar reportes pero no específica que sea para funcionarios corruptos</t>
  </si>
  <si>
    <t xml:space="preserve">Existe la opción de levantar reportes de servicios, poner ubicación y adjuntar fotos. </t>
  </si>
  <si>
    <t xml:space="preserve">Es posible agendar citas para algunos trámites como pago de multas </t>
  </si>
  <si>
    <t xml:space="preserve">El sitio tiene un motor personalizable por giro de empresa que te indica los requisitos para alta, baja, modificación de licencia </t>
  </si>
  <si>
    <t>El sitio tiene formatos de precaptura en línea y pdf</t>
  </si>
  <si>
    <t>http://www.zapopan.gob.mx/lineazapopan/seguimiento_tramite.php</t>
  </si>
  <si>
    <t xml:space="preserve">Es posible dar seguimiento a todos los trámites </t>
  </si>
  <si>
    <t xml:space="preserve">El sitio cuenta con un mapa catastral con usos de suelo en pdf </t>
  </si>
  <si>
    <t>http://www.zapopan.gob.mx/transparencia/obras-publicas/compras-licitaciones/</t>
  </si>
  <si>
    <t>http://portal.zapopan.gob.mx/formatos/FormatoMultiplePyL.asp, http://www.zapopan.gob.mx/lineazapopan/detalle.php</t>
  </si>
  <si>
    <t>El sitio permite modificar licencias, darlas de baja o alta</t>
  </si>
  <si>
    <t>Existe un mecanismo para ingresar el número de folio de un reporte</t>
  </si>
  <si>
    <t>Fracción VIII</t>
  </si>
  <si>
    <t>http://xalapa.gob.mx/tramites/care/catalogo-de-giros/</t>
  </si>
  <si>
    <t>No hay información sobre trámites aparte del de Apertura Rápida de empresa</t>
  </si>
  <si>
    <t xml:space="preserve">El formato tiene los requisitos, pero no se especifica el costo ni tiempo aproximado para finalizar el trámite. </t>
  </si>
  <si>
    <t>Sí se especifica para la apertura de empresas</t>
  </si>
  <si>
    <t>http://xalapa.gob.mx/transparencia/category/obligaciones/xiv-convocatorias-contratos-y-pedidos/direccion-recursos-materiales/licitaciones-simplificadas/</t>
  </si>
  <si>
    <t>http://xalapa.gob.mx/reportes-y-quejas/reportes-y-quejas-para-contraloria/</t>
  </si>
  <si>
    <t>El sitio permite hacer reportes a funcionarios por parte de Contraloría</t>
  </si>
  <si>
    <t>http://xalapa.gob.mx/reportes-y-quejas/reporte-ciudadano-de-incidencias/</t>
  </si>
  <si>
    <t xml:space="preserve">El portal cuenta con un sistema para solicitar servicios </t>
  </si>
  <si>
    <t>El sitio muestra información de todos los trámites necesarios, pero sólo para los giros de bajo impacto</t>
  </si>
  <si>
    <t>http://xalapa.gob.mx/ventanillaunica/Proceso_tramite.php</t>
  </si>
  <si>
    <t>http://xalapa.gob.mx/tramites/care/</t>
  </si>
  <si>
    <t>El sitio permite hacer los trámites de SARE de bajo impacto en línea</t>
  </si>
  <si>
    <t xml:space="preserve">El sitio manda un correo de confirmación con un folio </t>
  </si>
  <si>
    <t>http://www.veracruzmunicipio.gob.mx/transparencia/download/reglamento-de-construccion-municipal/</t>
  </si>
  <si>
    <t>http://www.veracruzmunicipio.gob.mx/transparencia/download/reglamento-de-comercio-industria-y-espectaculos/</t>
  </si>
  <si>
    <t>Sólo está el estatal</t>
  </si>
  <si>
    <t>http://www.veracruzmunicipio.gob.mx/transparencia/viii-tramites-requisitos-y-formatos/</t>
  </si>
  <si>
    <t>http://www.veracruzmunicipio.gob.mx/transparencia/xv-permisos-y-licencias/</t>
  </si>
  <si>
    <t>http://tramites.veracruzmunicipio.gob.mx/cedula-de-empadronamiento-giro-a</t>
  </si>
  <si>
    <t>La sección de trámites y servicios cuenta con información de dónde y en qué horario se realiza cada uno de los trámites</t>
  </si>
  <si>
    <t>Sólo están disponibles los requisitos, no hay información sobre costos, tiempos ni autoridades</t>
  </si>
  <si>
    <t>http://www.veracruzmunicipio.gob.mx/transparencia/xiv-licitaciones/</t>
  </si>
  <si>
    <t xml:space="preserve">El sitio menciona que se encuentra en proceso de actualización </t>
  </si>
  <si>
    <t>http://www.veracruzmunicipio.gob.mx/sircv1/</t>
  </si>
  <si>
    <t xml:space="preserve">Desde la página de inicio se puede acceder a una sección de atención ciudadana, donde hay un buzón general de contacto y reportes pero no especifica que sea para funcionarios públicos </t>
  </si>
  <si>
    <t>Desde la página de inicio se puede acceder a una sección de atención ciudadana, donde hay un buzón general de contacto y reportes pero no especifica que sea para solicitar servicios de gobierno</t>
  </si>
  <si>
    <t>http://www.consejeria.df.gob.mx/images/leyes/reglamentos/REGLAMENTODECONSTRUCCIONESPARAELDISTRITOFEDERAL.pdf</t>
  </si>
  <si>
    <t>http://www.aldf.gob.mx/archivo-fec274b5e44e6972414b6acc44bb4883.pdf</t>
  </si>
  <si>
    <t>http://cgservicios.df.gob.mx/prontuario/vigente/r1411.pdf</t>
  </si>
  <si>
    <t>http://www.consejeria.df.gob.mx/images/leyes/reglamentos/REGLAMENTODELALEYDEPROTECCIONCIVILPARAELDISTRITOFEDERAL.pdf</t>
  </si>
  <si>
    <t>http://www.vcarranza.df.gob.mx/ventanilla_lg.html</t>
  </si>
  <si>
    <t>http://www.vcarranza.df.gob.mx/ventanilla_51lg.html</t>
  </si>
  <si>
    <t>El sitio tiene la información de contacto e instrucciones de cómo acceder a la ventanilla única delegacional para cada trámite</t>
  </si>
  <si>
    <t>http://www.vcarranza.df.gob.mx/ventanilla_8lg.html</t>
  </si>
  <si>
    <t>Aviso para el Funcionamiento de Establecimientos Mercantiles con giro de Bajo Impacto</t>
  </si>
  <si>
    <t>http://www.vcarranza.df.gob.mx/formulario.html</t>
  </si>
  <si>
    <t>El sitio permite hacer denuncias por corrupción como parte de un programa titulado "Botón Antocorrupción"</t>
  </si>
  <si>
    <t>http://www.vcarranza.df.gob.mx/centros_servicio.html</t>
  </si>
  <si>
    <t>No existe un mecanismos en línea para solicitar servicios, sólo se puede por teléfono y correo</t>
  </si>
  <si>
    <t>El sitio menciona los trámites y los fórmatos, pero no están disponibles</t>
  </si>
  <si>
    <t>No hay información sobre licitaciones vigentes</t>
  </si>
  <si>
    <t xml:space="preserve">El gobierno del Distrito Federal tiene un módulo concentrado para otorgar licencias y permisos de apertura y funcionamiento a establecimientos. Sin embargo en ningún lugar del sitio de Venustiano Carranza se informa sobre este módulo </t>
  </si>
  <si>
    <t>http://www.transparenciauruapan.gob.mx/files/construccion.pdf</t>
  </si>
  <si>
    <t>http://www.transparenciauruapan.gob.mx/files/negocios.pdf</t>
  </si>
  <si>
    <t>http://www.transparenciauruapan.gob.mx/files/comiteobrapublica.pdf</t>
  </si>
  <si>
    <t>http://www.transparenciauruapan.gob.mx/files/proteccioncivil.pdf</t>
  </si>
  <si>
    <t>http://www.uruapan.gob.mx/contenido/tramites_servicios.html</t>
  </si>
  <si>
    <t>Sólo tienen los de dos dependencias</t>
  </si>
  <si>
    <t>El sitio no da instrucciones sobre cómo hacer trámites presenciales</t>
  </si>
  <si>
    <t>solo está disponible el formato</t>
  </si>
  <si>
    <t>http://www.transparenciauruapan.gob.mx/licitaciones.html</t>
  </si>
  <si>
    <t>En la sección de transparencia, hay una relación de licitaciones, sin embargo, no muestra archivos como bases, fallo y propuestas económicas. Sólo se muestran el contrato</t>
  </si>
  <si>
    <t>http://www.uruapan.gob.mx/index.php, http://www.uruapan.gob.mx/contenido/contacto.html</t>
  </si>
  <si>
    <t xml:space="preserve">La página inicial menciona teléfonos para servicios de alumbrado y bacheo pero no hay un mecanismo de denuncia en línea, sólo existe un mecanismo de contacto en general </t>
  </si>
  <si>
    <t>http://servirte.gob.mx/blanco.php</t>
  </si>
  <si>
    <t xml:space="preserve">El sitio permite consultar los requisitos y trámites para giros SARE, blancos y rojos. Sin embargo, la sección de giros SARE y blancos tiene problemas de funcionalidad. </t>
  </si>
  <si>
    <t>http://www.uruapan.gob.mx/gobierno/direcciones/desurbano/index.html</t>
  </si>
  <si>
    <t>El sitio cuenta con formatos de trámites de desarrollo urbano</t>
  </si>
  <si>
    <t>http://servirte.gob.mx/usuarios</t>
  </si>
  <si>
    <t>El portal de trámites de licencia da oportunidad de consultar el estátus</t>
  </si>
  <si>
    <t>Este mapa tiene zonas de desarrollo urbano y uso de suelo en pdf</t>
  </si>
  <si>
    <t>El sitio de licitaciones no tiene información sobre nuevas licitaciones</t>
  </si>
  <si>
    <t>El sitio cuenta con una plataforma para obtener permisos de operación en línea</t>
  </si>
  <si>
    <t>http://tuxtla.gob.mx/normatividad/rct.pdf</t>
  </si>
  <si>
    <t>http://tuxtla.gob.mx/normatividad/ruscpse.pdf</t>
  </si>
  <si>
    <t>http://tuxtla.gob.mx/normatividad/rcaabmcst.pdf</t>
  </si>
  <si>
    <t>http://tuxtla.gob.mx/normatividad/rpct.pdf</t>
  </si>
  <si>
    <t>http://www.tuxtla.gob.mx/tramites-municipales</t>
  </si>
  <si>
    <t>http://sistemas.tuxtla.gob.mx/tramites/user/images/usosuelo.pdf</t>
  </si>
  <si>
    <t>LICENCIA DE CONSTRUCCIÓN</t>
  </si>
  <si>
    <t>Tramite: CONSTANCIAS DE ALINEAMIENTO, NÚMERO OFICIAL Y FACTIBILIDAD Y USO DE SUELO</t>
  </si>
  <si>
    <t>Licencia de funcionamiento</t>
  </si>
  <si>
    <t>INSPECCIONES</t>
  </si>
  <si>
    <t>EN NINGUNO DE LOS TRÁMITES QUE CONSULTÉ SE ESPECIFICABA EL fl</t>
  </si>
  <si>
    <t>http://sistemas.tuxtla.gob.mx/caip/documentos/f3/f3_administracion.pdf</t>
  </si>
  <si>
    <t>http://www.tuxtla.gob.mx/buzon_contraloria/index.php</t>
  </si>
  <si>
    <t>El portal cuenta con un mecanismo para reportar a funcionarios como parte de un programa de combate a la corrupción</t>
  </si>
  <si>
    <t>http://www.tuxtla.gob.mx/buzon-reportes</t>
  </si>
  <si>
    <t>El portal cuenta con un sistema para realizar peticiones ciudadanas de servicios públicos</t>
  </si>
  <si>
    <t xml:space="preserve">Ninguno de los trámites municipales considera la existencia de formatos porque todos son en línea. Por esta razón este indicador no aplica para el municipio </t>
  </si>
  <si>
    <t>http://sistemas.tuxtla.gob.mx/tramites/consultas/consultas.php</t>
  </si>
  <si>
    <t>El sitio da un folio para seguimiento</t>
  </si>
  <si>
    <t>El sitio cuenta con un sistema que indica licitaciones vigentes y muestra las bases</t>
  </si>
  <si>
    <t>http://sistemas.tuxtla.gob.mx/tramites/user/?act=view&amp;uid=OA==</t>
  </si>
  <si>
    <t xml:space="preserve">El sitio permite obtener el uso de suelo y licencia de construcción en línea. </t>
  </si>
  <si>
    <t>El sitio de denuncia no da un folio ni un mecanismo de seguimiento, simplemente indica que se pondrán en contacto</t>
  </si>
  <si>
    <t>link roto</t>
  </si>
  <si>
    <t>http://www.torreon.gob.mx/urbana.cfm</t>
  </si>
  <si>
    <t xml:space="preserve">Donde se explica el trámite viene la información de la oficina que hay que visitar, así como horarios </t>
  </si>
  <si>
    <t>http://www.torreon.gob.mx/reglamentos/17.pdf</t>
  </si>
  <si>
    <t>Reglamento de inspecciones</t>
  </si>
  <si>
    <t>http://www.torreon.gob.mx/convocatoria.cfm</t>
  </si>
  <si>
    <t>Existen convocatorias vigentes con bases descargables</t>
  </si>
  <si>
    <t>http://www.toluca.gob.mx/tramites_servicios</t>
  </si>
  <si>
    <t>Licencia de uso de suelo</t>
  </si>
  <si>
    <t>Expedición de Licencias de Funcionamiento para Giros de Impacto conforme al SUGE</t>
  </si>
  <si>
    <t>http://www.toluca.gob.mx/atenci%C3%B3n-peticiones-y-demandas-ciudadanas-para-la-inspecci%C3%B3n-al-comercio-ambulante-y-semi-fijo-en-el</t>
  </si>
  <si>
    <t>En el catálogo de trámites se especifica una vez que eliges el que te interesa.</t>
  </si>
  <si>
    <t>En el portal de transparencia, artículo 12fracción XI se pueden ver las licitaciones de los últimos cuatro años en una tabla. Si se da click en el año se pueden ver las licitaciones, bases, fallo y apertura de propuestas</t>
  </si>
  <si>
    <t>http://www.secogem.gob.mx/SAM/sit_atn_mex.asp</t>
  </si>
  <si>
    <t>El portal cuenta con un mecanismo para reportar a funcionarios como parte de un programa de la Contraloría</t>
  </si>
  <si>
    <t>http://www.toluca.gob.mx/gestion-municipal</t>
  </si>
  <si>
    <t xml:space="preserve">sistema de gestión municipal permite hacer solicitudes </t>
  </si>
  <si>
    <t>La sección de trámites cuenta con una ficha que describe el trámite y al final el formato descargable</t>
  </si>
  <si>
    <t>http://www.toluca.gob.mx/verificadores-administrativos-autorizados</t>
  </si>
  <si>
    <t xml:space="preserve">Existe el nombre, foto y facultad de cada inspector </t>
  </si>
  <si>
    <t>http://www.toluca.gob.mx/licitaciones-publicas</t>
  </si>
  <si>
    <t>El sitio de licitaciones cuenta con las convocatorias vigentes divididas por tipo de licitación</t>
  </si>
  <si>
    <t>http://www.secogem.gob.mx/SAM/mobile/ConsultaTramite.asp</t>
  </si>
  <si>
    <t>El sitio permite dar seguimiento a denuncias interpuestas por mala actuación de funcionarios públicos</t>
  </si>
  <si>
    <t>http://transparencia12.tlaquepaque.gob.mx/?q=node/761</t>
  </si>
  <si>
    <t>No existe información para los trámites relacionados con empresarios</t>
  </si>
  <si>
    <t>http://www.tlaquepaque.gob.mx/portal/tramite/Inspecci%C3%B3n-y-Vigilancia-de-Reglamentos</t>
  </si>
  <si>
    <t>http://www.tlaquepaque.gob.mx/portal/honesto</t>
  </si>
  <si>
    <t>http://www.tlaquepaque.gob.mx/sistemas/solicitudes/solicitudciudadana.php</t>
  </si>
  <si>
    <t>El portal cuenta con un sistema para realizar peticiones ciudadanas, además se puede denunciar a través de un número de teléfono</t>
  </si>
  <si>
    <t>http://www.tlaquepaque.gob.mx/portal/honesto, http://www.tlaquepaque.gob.mx/sistemas/solicitudes/solicitudes.php</t>
  </si>
  <si>
    <t xml:space="preserve">La denuncia a funcionario genera un número para dar seguimiento, pero no se puede consultar el estátus de la solicitud en línea. Sin embargo, es posible dar seguimiento a las denuncias y peticiones de servicios públicos </t>
  </si>
  <si>
    <t>están en una lista, pero no se pueden  consultar los documentos por medio de un vínculo activo</t>
  </si>
  <si>
    <t>http://www.tlalpan.gob.mx/index.php/tramites-y-servicios/ventanilla-unica-delegacional</t>
  </si>
  <si>
    <t>http://www.tlalpan.gob.mx/transparencia/index.php/menu-a14-fraccionxviii</t>
  </si>
  <si>
    <t xml:space="preserve">El sitio tiene la información de contacto e instrucciones de cómo acceder a la ventanilla única delegacional </t>
  </si>
  <si>
    <t>http://www.tlalpan.gob.mx/images/Documentos/Formatos-VUD/EM-11.pdf</t>
  </si>
  <si>
    <t>http://www.tlalpan.gob.mx/transparencia/index.php/menu-a14-fraccionxxvii</t>
  </si>
  <si>
    <t>http://www.tlalpan.gob.mx/transparencia/index.php/basicos-menu-articulo-25</t>
  </si>
  <si>
    <t>se pueden ver los contratos vigentes pero no un listado de proveedores</t>
  </si>
  <si>
    <t>http://www.tlalpan.gob.mx/index.php/tramites-y-servicios/anticorrupcion-pactho, http://www.tlalpan.gob.mx/index.php/tramites-y-servicios/respuestainmediata</t>
  </si>
  <si>
    <t>El sitio permite hacer denuncias por corrupción como parte de un programa titulado "Tlalpan Honesto"</t>
  </si>
  <si>
    <t>http://www.tlalpan.gob.mx/index.php/tramites-y-servicios/respuestainmediata, https://twitter.com/CESACT/status/496417532119486464</t>
  </si>
  <si>
    <t>El sitio cuenta con un programa innovador titulado Respuesta inmediata en twitter en el que las personas pueden pedir solicitudes de servicios a través de twitter y la Delegación genera un folio y da seguimiento a través de redes sociales. Además, también se pueden realizar solicitudes de servicios vía el sitio en línea del Centro de Atención Ciudadana</t>
  </si>
  <si>
    <t>El sitio no menciona nuevas licitaciones, sólo las del semestre pasado</t>
  </si>
  <si>
    <t>http://www.sedecodf.gob.mx/siapemPrevia/</t>
  </si>
  <si>
    <t>El gobierno del Distrito Federal tiene un módulo concentrado para otorgar licencias y permisos de apertura y funcionamiento a establecimientos</t>
  </si>
  <si>
    <t>El sitio cuenta con un programa innovador titulado Respuesta inmediata en twitter en el que las personas pueden pedir solicitudes de servicios a través de twitter y la Delegación genera un folio y da seguimiento a través de redes sociales</t>
  </si>
  <si>
    <t>En la sección de trámites, accesible desde la página de inicio, se puede consultar la dirección y horarios de atención de cada trámite</t>
  </si>
  <si>
    <t>En el portal de transparencia, artículo 12fracción XI se pueden ver las licitaciones de los últimos cuatro años en una tabla. Si se da click en el año se pueden ver las licitaciones, bases, fallo y apertura de propuestas. Sin embargo, el sitio se encuentra en un lugar poco accesible. Al final de la página de inicio en letras chiquitas. La sección de transparencia no tiene un banner o se encuentra en el menú principal</t>
  </si>
  <si>
    <t xml:space="preserve">Desde la página de inicio se puede acceder a una sección de atención ciudadana donde se puede hacer quejas y denuncias a funcionarios públicos. Sin embargo, no es posible hacer solicitudes completamente anónimas, el sitio pide tu correo electrónico </t>
  </si>
  <si>
    <t xml:space="preserve">Ni el sitio de denuncias a funcionarios ni el de solicitud de servicios cuentan con mecanismos para dar seguimiento como generar un número de folio </t>
  </si>
  <si>
    <t>http://www.sedeti.tijuana.gob.mx/aperturainmediata/catalogo.aspx</t>
  </si>
  <si>
    <t>Existe la dirección y horarios de atención de cada trámite</t>
  </si>
  <si>
    <t>http://www.tijuana.gob.mx/dependencias/dau/Dep_AccEdi_tramites.aspx</t>
  </si>
  <si>
    <t>http://www.tijuana.gob.mx/dependencias/dau/Dep_UsoSue_index.aspx</t>
  </si>
  <si>
    <t>http://www.tijuana.gob.mx/dependencias/dau/Dep_OpeAcm_index.aspx</t>
  </si>
  <si>
    <t>http://www.tijuana.gob.mx/Dependencias/oficialia/index.aspx</t>
  </si>
  <si>
    <t>En la sección de transparencia, hay una relación de licitaciones, sin embargo, no muestra archivos como fallos, propuestas económicas. Sólo se muestran las bases y convocatoria</t>
  </si>
  <si>
    <t>http://compras-e.tijuana.gob.mx/extranet/mostrarProvedores.aspx</t>
  </si>
  <si>
    <t>http://www.sindicatura.gob.mx/contacto.asp</t>
  </si>
  <si>
    <t xml:space="preserve">El portal cuenta con un mecanismo para reportar a funcionarios como parte del sitio de la Sindicatura </t>
  </si>
  <si>
    <t>http://www.tijuana.gob.mx/AtencionCiudadana/solicitud.aspx</t>
  </si>
  <si>
    <t>El portal cuenta con un sistema para realizar peticiones ciudadanas</t>
  </si>
  <si>
    <t xml:space="preserve">El sitio muestra información para cada giro comercial y los clasifica en bajo, mediano y alto riesgo, además que da algunas instrucciones de qué debe de tramitar y qué inspecciones recibe ese giro </t>
  </si>
  <si>
    <t>http://www.tijuana.gob.mx/formatos/</t>
  </si>
  <si>
    <t>El sitio no cuenta con un motor personalizable para todos los giros, pero se puede revisar si tu giro es de bajo impacto y acceder al sistema en línea de apertura de empresas</t>
  </si>
  <si>
    <t xml:space="preserve">El sitio cuenta con un mapa de uso de suelo, pero sólo lo describe para una colonia y es ilegible. </t>
  </si>
  <si>
    <t>La página de licitaciones cuenta con las licitaciones vigentes</t>
  </si>
  <si>
    <t>http://www.sedeti.tijuana.gob.mx/aperturainmediata/como.aspx</t>
  </si>
  <si>
    <t>http://www.tijuana.gob.mx/AtencionCiudadana/seguimiento.aspx</t>
  </si>
  <si>
    <t>http://www.transparencia.tepic.gob.mx/docs/reglamentos/11-reglamento-ejercicio-comercio.pdf</t>
  </si>
  <si>
    <t>http://www.transparencia.tepic.gob.mx/docs/reglamentos/25-reglamento-proteccion-civil.pdf</t>
  </si>
  <si>
    <t>http://www.tepic.gob.mx/tramites.php</t>
  </si>
  <si>
    <t>http://www.tepic.gob.mx/tramites.php?selDep=Protecci%F3n+Civil&amp;Submit=Buscar</t>
  </si>
  <si>
    <t>http://www.tepic.gob.mx/docs/tramites/solicitud-SEDUE.pdf</t>
  </si>
  <si>
    <t>No especifica tiempos</t>
  </si>
  <si>
    <t>http://www.tepic.gob.mx/tramites.php?selDep=Funcionamiento+de+Negocios&amp;Submit=Buscar</t>
  </si>
  <si>
    <t xml:space="preserve">Solo hay un listado de requisitos, nada sobre tiempos, costos ni formatos </t>
  </si>
  <si>
    <t xml:space="preserve">En la página de transparencia viene una sección con la relación de contratos realizados anualmente. Te muestra el concepto y la persona con quien se realiza el contrato. De esto se puede obtener el ganador de la licitación, pero no existe un vínculo al fallo ni propuestas recibidas de cada licitación. </t>
  </si>
  <si>
    <t>http://www.transparencia.tepic.gob.mx/file.php?sub=17</t>
  </si>
  <si>
    <t>Existe un buzón ciudadano, pero no con una interfase específica para reportar a funcionarios ni vínculos con la Contraloría</t>
  </si>
  <si>
    <t xml:space="preserve">Existe un buzón ciudadano, pero no con una interfase específica para solicitar servicios de gobierno </t>
  </si>
  <si>
    <t>http://www.tepic.gob.mx/tramites-1.php?selDep=SEDUE&amp;Submit=Buscar</t>
  </si>
  <si>
    <t>Propiamente no es un listado de inspectores pero en las licencias otorgadas se especifica quién fue el perito.</t>
  </si>
  <si>
    <t>No se pueden consultar los servicios o trámites que ofrece  el Departamento de Catastro, el vínculo no existe</t>
  </si>
  <si>
    <t>En la página de inicio están disponibles las licitaciones vigentes</t>
  </si>
  <si>
    <t>http://www.tepic.gob.mx/tramites-1.php?selDep=Funcionamiento+de+Negocios&amp;Submit=Buscar</t>
  </si>
  <si>
    <t>Sólo se  puede llener el formato y descargar el talón de pago, pero el resto del trámite hay que hacerlo en persona</t>
  </si>
  <si>
    <t>Sección trámites. Existe la dirección y horarios de atención de cada trámite</t>
  </si>
  <si>
    <t>Está en los formatos de requisitos</t>
  </si>
  <si>
    <t>El sitio tiene un programa llamado "San Nicolas sin corrupción" en el que mencionan que existe un programa de "Usuario simulado" y "Funcionario simulado". Sin embargo, en el sitio no existe un mecanismo de reporte a funcionarios, sólo la descripción del programa</t>
  </si>
  <si>
    <t>http://www.sanicolas.gob.mx/potentiaweb/portal/genera/VistasV2_1/VistasDBV2/Colaboracion_Local.asp?TipoColaboracion=1&amp;Portal=2&amp;View=1&amp;Origen=14279</t>
  </si>
  <si>
    <t xml:space="preserve">La sección de trámites da una explicación de cada trámite pero no formatos </t>
  </si>
  <si>
    <t xml:space="preserve">el sistema GENESIS de seguimientoa trpamites de desarrollo urbano sía bre, sólo necesitas folio y contraseña para consultar </t>
  </si>
  <si>
    <t>La página de inicio cuenta con un vínculo a un sitio para dar seguimiento a trámites de desarrollo urbano pero no se puede acceder a ella</t>
  </si>
  <si>
    <t>http://sanluis.gob.mx/accesoinfo/articulo-18/fraccion-ii-normatividad/</t>
  </si>
  <si>
    <t>http://sanluis.gob.mx/tramites-y-servicios/</t>
  </si>
  <si>
    <t>http://sanluis.gob.mx/tramites/rectificacion-o-alta-de-construccion/</t>
  </si>
  <si>
    <t xml:space="preserve">Cada trámite cuenta con una ficha que explica horarios y ubicación </t>
  </si>
  <si>
    <t>http://sanluis.gob.mx/tramites/rectificacion-de-uso-de-suelo-registro-de-terreno-bardeadocercado/</t>
  </si>
  <si>
    <t>http://sanluis.gob.mx/tramites/licencia-de-funcionamiento/</t>
  </si>
  <si>
    <t>http://sanluis.gob.mx/accesoinfo/articulo-19/fraccion-viii-contratos-licitaciones-adquisicion-arrendamiento-concesiones-y-prestacion-de-bienes-y-servicios/</t>
  </si>
  <si>
    <t>En la sección de transparencia, hay una relación de licitaciones, sin embargo, no muestra archivos como fallos, propuestas económicas. Es sólo un pdf con monto y contratista</t>
  </si>
  <si>
    <t>http://sanluis.gob.mx/tramite/nuevos-proyectos/</t>
  </si>
  <si>
    <t xml:space="preserve">El sitio sólo muestra las fichas descriptivas del trámite, no los formatos </t>
  </si>
  <si>
    <t>http://www.municipiodeslp.gob.mx/scripts/cgiip.exe/WService=haslp/Obrasp/construccion.r</t>
  </si>
  <si>
    <t xml:space="preserve">El sitio permite ver el estátus del trámite de construcción </t>
  </si>
  <si>
    <t xml:space="preserve">El sitio cuenta con la posibilidad de consultar la factibilidad de uso de suelo con tu clave catastral </t>
  </si>
  <si>
    <t>http://sanluis.gob.mx/licitaciones/</t>
  </si>
  <si>
    <t>http://transparencia.saltillo.gob.mx/transparencia2/index.php/saltillo/programas-y-tramites-municipales/tramites-municipales</t>
  </si>
  <si>
    <t>Tiene que buscarse en las pestañas, Saltillo--&gt;trámites--&gt; dependencia. Es poco funcional aunque sí despliega todos los trámites.</t>
  </si>
  <si>
    <t xml:space="preserve">el vínculo no funciona </t>
  </si>
  <si>
    <t>http://transparencia.saltillo.gob.mx/transparencia2/index.php/saltillo/concesioneslice</t>
  </si>
  <si>
    <t>http://transparencia.saltillo.gob.mx/transparencia2/index.php/saltillo/programas-y-tramites-municipales/tramites-municipales/desarrollo-urbano</t>
  </si>
  <si>
    <t>http://transparencia.saltillo.gob.mx/transparencia2/arbol/getdata.php?id=6261</t>
  </si>
  <si>
    <t>En la sección de transparencia, hay una sección de resultados de licitaciones que muestra el fallo, sin embargo, no muestra archivos las bases ni las propuestas</t>
  </si>
  <si>
    <t>http://ciac.saltillo.gob.mx/AtencionalCiudadano/reporteAlta.aspx</t>
  </si>
  <si>
    <t xml:space="preserve">La página de reportes ciudadanos cuenta con un buzón que permite hacer denuncias, pero no específica que tipo </t>
  </si>
  <si>
    <t>Existe un buzón que permite solicitar servicios de gobierno como cambio de luminarias</t>
  </si>
  <si>
    <t>La página de transparencia menciona que es posible consultar uso de suelo en un mapa digital, pero el vínculo no funciona</t>
  </si>
  <si>
    <t>http://ciac.saltillo.gob.mx/AtencionalCiudadano/reporteConsulta.aspx</t>
  </si>
  <si>
    <t>En el Centro de Atención Ciudadana existe un mecanismo para dar seguimiento a un reporte</t>
  </si>
  <si>
    <t>http://www.reynosa.gob.mx/transparencia/reglamentos/estatales/ley-para-desarrollo-urbano.pdf</t>
  </si>
  <si>
    <t>http://www.reynosa.gob.mx/transparencia/reglamentos/municipales/Reglamento_Arrendamientos_Bienes_Muebles.pdf</t>
  </si>
  <si>
    <t>http://www.reynosa.gob.mx/transparencia/reglamentos/municipales/Reglamento_Protecc_Civil.pdf</t>
  </si>
  <si>
    <t>http://www.reynosa.gob.mx/gobierno-digital/index.html</t>
  </si>
  <si>
    <t>Tiene que buscarse dependencia por dependencia y es poco intuitivo.</t>
  </si>
  <si>
    <t>http://www.reynosa.gob.mx/gobierno-digital/desarrollo-urbano.html</t>
  </si>
  <si>
    <t>La sección de trámites no explica nada sobre horarios o ubicación física de oficinas</t>
  </si>
  <si>
    <t>http://www.reynosa.gob.mx/gobierno-digital/dependencias/Desarrollo-Urbano/Licencia-de-Construccion.pdf</t>
  </si>
  <si>
    <t>está disponible el formato, no hay información sobre costos tiempos, fundamento jurídico o autoridades</t>
  </si>
  <si>
    <t>http://www.reynosa.gob.mx/gobierno-digital/dependencias/Desarrollo-Urbano/Solicitud-de-certificado-de-uso-de-suelo.pdf</t>
  </si>
  <si>
    <t>http://www.reynosa.gob.mx/transparencia/listado-general.html</t>
  </si>
  <si>
    <t xml:space="preserve">La página de inicio cuenta con un buzón que permite hacer denuncias, pero no específica que tipo </t>
  </si>
  <si>
    <t>http://www.reynosa.gob.mx/transparencia/encuesta/, http://www.reynosa.gob.mx/</t>
  </si>
  <si>
    <t>El sitio cuenta con una encuesta para calificar servicios públicos, además hay un buzón electrónico para solicitar servicios como agua y reparación de baches</t>
  </si>
  <si>
    <t>La sección de trámites de Desarrollo Urbano cuenta con el formato para certificado de uso de suelo y licencia de construcción, sin embargo, no se encontró el de licencia de funcionamiento ni permiso de uso de suelo</t>
  </si>
  <si>
    <t>El sitio no muestra licitaciones vigentes, sólo un pdf con las ya adjudicadas</t>
  </si>
  <si>
    <t>El buzón no genera un folio o permite dar seguimiento en línea a una denuncia</t>
  </si>
  <si>
    <t>http://www2.municipiodequeretaro.gob.mx/images/stories/Normatividad/Reglamentos/CM.pdf</t>
  </si>
  <si>
    <t>http://www.municipiodequeretaro.gob.mx/tramites.aspx</t>
  </si>
  <si>
    <t xml:space="preserve">El sitio cuenta con un catálogo que relaciona usos de suelo con giros permitidos </t>
  </si>
  <si>
    <t>https://www.indicadoresmqro.gob.mx/sim/portal/, https://www.indicadoresmqro.gob.mx/sim/tramitesac/tripticos/TripDictFac.pdf</t>
  </si>
  <si>
    <t>http://www.municipiodequeretaro.gob.mx/transparencia/detalledependencia_alt.aspx?q=YhT5iDRJbDCW9q3/qfRIbiiVAmz8I/aVCDJhap+VDQtYwjVJmQZOTM3NcRfoRFLTVGOZd+jhvmhw2ZbXpcoCXGtHpv9/xnB1Nuttt2p8f+A=</t>
  </si>
  <si>
    <t>http://www.municipiodequeretaro.gob.mx/transparencia/detalledependencia_alt.aspx?q=YhT5iDRJbDD1FeEH9jcDrcxG4LrQ9VT1sXpxBzq5oASaPnxdqqcXG5qQQCCZ8+b5ZbpfN7AggRuisCfmqkQIsTCcUyuTaGZWp2t4FZR72Yw=</t>
  </si>
  <si>
    <t>http://www.municipiodequeretaro.gob.mx/transparencia/detalledependencia_alt.aspx?q=YhT5iDRJbDB2iSqagpPHBwJO3q/s8htPBKmdvr6pD7cgaPuuFdrpHB5WGRWKvc/EfX7QOU52chK544jFEpLGFQzNPq3pAOrHP3TrpnSJAYA=</t>
  </si>
  <si>
    <t xml:space="preserve">Reglamento de inspecciones y verificación del municipio </t>
  </si>
  <si>
    <t>El portal de trámites permite realizar en línea el trámite e indica cuándo es posible pasar por el trámite</t>
  </si>
  <si>
    <t>https://www.indicadoresmqro.gob.mx/sim/portal/, https://www.indicadoresmqro.gob.mx/sim/tramitesac/formatos/SolLC.pdf</t>
  </si>
  <si>
    <t>Existen formatos para todos los trámites que realiza el municipio</t>
  </si>
  <si>
    <t>El portal muestra el porcentaje de avance de cada trámite</t>
  </si>
  <si>
    <t>https://www.indicadoresmqro.gob.mx/sim/portal/</t>
  </si>
  <si>
    <t>El portal permite dar seguimiento a las solicitudes que realizas</t>
  </si>
  <si>
    <t>http://www.pueblacapital.gob.mx/i-marco-normativo-aplicable/marco-legal/normatividad-municipal</t>
  </si>
  <si>
    <t>http://www.pueblacapital.gob.mx/i-marco-normativo-aplicable/marco-legal/normatividad-estatal</t>
  </si>
  <si>
    <t xml:space="preserve">Lo encontré en la normatividad estatal </t>
  </si>
  <si>
    <t>http://pueblacapital.gob.mx/images/transparencia/obl/15tramites/indice.tram.serv.pdf</t>
  </si>
  <si>
    <t>http://www.pueblacapital.gob.mx/tramites-y-servicios</t>
  </si>
  <si>
    <t>Se especifican en los PDF descargables.</t>
  </si>
  <si>
    <t>http://www.pueblacapital.gob.mx/xviii-convocatorias-con-sus-resultados</t>
  </si>
  <si>
    <t xml:space="preserve">Existe un vínculo a una sección que muestra un documento pdf con la relación de licitación con contratista y monto. Sin embargo, no hay un vínculo a documentos como el fallo, contrato y bases. </t>
  </si>
  <si>
    <t>http://pueblacapital.gob.mx/ayuntamiento/8-ayuntamiento/3742-atencion-a-quejas-y-denuncias</t>
  </si>
  <si>
    <t>El portal cuenta con un mecanismo para reportar a funcionarios</t>
  </si>
  <si>
    <t>http://pueblacapital.gob.mx/atencion-ciudadana/183-atencion-ciudadana/1991-reporte-en-linea</t>
  </si>
  <si>
    <t>El portal cuenta con un sistema para reportar fallas en servicios y distintos tipos de apoyos</t>
  </si>
  <si>
    <t xml:space="preserve">Existe un sitio que en teoría te permite agendar citas, hacer trámites en línea y dar seguimiento, pero no logramos acceder a él porque no fue posible registrarse como usuario.  </t>
  </si>
  <si>
    <t>http://www.pueblacapital.gob.mx/tramitesyservicios/TutorialTyS_5.pdf</t>
  </si>
  <si>
    <t>El portal no cuenta con formatos descargables para hacer el trámite</t>
  </si>
  <si>
    <t>http://sicammp.pueblacapital.gob.mx/visorpueblav1/</t>
  </si>
  <si>
    <t xml:space="preserve">Existe un sitio de información catastral, pero te pide usuario para acceder y no es posible registrarse en línea </t>
  </si>
  <si>
    <t>http://www.pueblacapital.gob.mx/ayuntamiento/8-ayuntamiento/3791-licitacion-publica, http://www.pueblacapital.gob.mx/xviii-convocatorias-con-sus-resultados</t>
  </si>
  <si>
    <t>En la sección de licitaciones que se puede accesar desde la página de inicio se encuentran las convocatorias de las licitaciones vigentes y las bases</t>
  </si>
  <si>
    <t xml:space="preserve">Existe un sitio que en teoría te permite agendar citas, hacer trámites en línea(incluido uso de suelo y permiso de construcción) y dar seguimiento, pero no logramos acceder a él porque no fue posible registrarse como usuario.  </t>
  </si>
  <si>
    <t>El portal genera un número de folio para dar seguimiento al problema, pero no se puede dar seguimiento en línea</t>
  </si>
  <si>
    <t>Están disponibles la ley y el reglamento pero a nivel estatal. Es probable que sea facultad de este nivel y no del municipal</t>
  </si>
  <si>
    <t>Los trámites menciona el lugar y horario, pero son de difícil acceso. No hay un buscador ni están clasificados</t>
  </si>
  <si>
    <t>En la sección de transparencia,fracción XI hay una relación de contraros con montos, tipo de compra y contratista. Sin embargo no hay vínculo a documentos como el fallo, las bases o las aperturas de propuestas</t>
  </si>
  <si>
    <t>El portal cuenta con un mecanismo para reportar a funcionarios y actos de corrupción</t>
  </si>
  <si>
    <t>El sitio tiene un buzón general de contacto y reportes pero no especifica que sea para solicitar servicios de gobierno</t>
  </si>
  <si>
    <t>Los formatos se encuentran disponibles,  pero son de difícil acceso. No hay un buscador ni están clasificados</t>
  </si>
  <si>
    <t>El sitio pide un teléfono y correo para dar seguimiento a las solicitudes de servicios, pero no es en línea a través del portal del municipio</t>
  </si>
  <si>
    <t>http://municipiodeoaxaca.gob.mx/economia/sare/giros.php?tipo=Todos</t>
  </si>
  <si>
    <t>Especifica giro, uso de suelo y las inspecciones a las que estará sujeto el establecimiento.</t>
  </si>
  <si>
    <t>http://municipiodeoaxaca.gob.mx/economia/sare/, http://www.municipiodeoaxaca.gob.mx/#!/transparencia</t>
  </si>
  <si>
    <t xml:space="preserve">Existen instrucciones para algunos trámites como SARE o ampliación de giro pero no construcción o uso de suelo </t>
  </si>
  <si>
    <t>http://municipiodeoaxaca.gob.mx/economia/sare/</t>
  </si>
  <si>
    <t>http://www.municipiodeoaxaca.gob.mx/#!/transparencia</t>
  </si>
  <si>
    <t>En la sección de transparencia, artículo 9 fracción XIV hay una relación de contraros con montos, tipo de compra y contratista. Sin embargo no hay vínculo a documentos como el fallo, las bases o las aperturas de propuestas</t>
  </si>
  <si>
    <t>http://www.municipiodeoaxaca.gob.mx/#!/buzonciudadano</t>
  </si>
  <si>
    <t>El portal cuenta con  un buzón ciudadano en general destinado a reportes, pero no especifica qué tipo ni da funcionalidades como anonimato, poner el nombre del funcionario, etc</t>
  </si>
  <si>
    <t>http://www.municipiodeoaxaca.gob.mx/#!/regiduriaServiciosMunicipales</t>
  </si>
  <si>
    <t>El sitio cuenta con un mecanismo para hacer reportes de luminarias y de recolección de basura</t>
  </si>
  <si>
    <t>http://municipiodeoaxaca.gob.mx/economia/sare/procedimiento.php?tipo=Bajo</t>
  </si>
  <si>
    <t>http://municipiodeoaxaca.gob.mx/economia/sare/, http://municipiodeoaxaca.gob.mx/economia/sare/formatos.php?tipo=Alto</t>
  </si>
  <si>
    <t xml:space="preserve">Existen formatos para algunos trámites como SARE pero no construcción o uso de suelo </t>
  </si>
  <si>
    <t>http://www.municipiodeoaxaca.gob.mx/files/pdf/atlas/uso_suelo.pdf</t>
  </si>
  <si>
    <t>El sitio cuenta con un mapa de uso de suelo en pdf, pero sólo distingue suelos agrícolas</t>
  </si>
  <si>
    <t>http://municipiodeoaxaca.gob.mx/economia/sare/index.php</t>
  </si>
  <si>
    <t>El municipio cuenta con un programa de SARE,pero sólo presencial no en línea</t>
  </si>
  <si>
    <t>El sitio pide un teléfono para dar seguimiento a las solicitudes de servicios, pero no es en línea.</t>
  </si>
  <si>
    <t>http://www.ipomex.org.mx/ipo/portal/nezahualcoyotl/marcoJuridico/6.web</t>
  </si>
  <si>
    <t>http://www.neza.gob.mx/tramyserv.php</t>
  </si>
  <si>
    <t>No están todos todos los trámites</t>
  </si>
  <si>
    <t>http://neza.gob.mx/dependencia.php?val=obraspublicas</t>
  </si>
  <si>
    <t>La página muestra la dirección, horarios de atención y teléfonos para trámites de la Secretaría de Desarrollo Urbano, pero no se encontraron los de licencia de funcionamiento u apertura de establecimiento</t>
  </si>
  <si>
    <t>Se encuentra en la página 7</t>
  </si>
  <si>
    <t>Se especifica en el PDF de requisitos</t>
  </si>
  <si>
    <t>En el portal de transparencia, artículo 12fracción XI se mencionan las licitaciones pero al hacer click en el vínculo no se puede ver ningún archivo o tabla</t>
  </si>
  <si>
    <t>http://www.neza.gob.mx/dependencia.php?val=contraloria</t>
  </si>
  <si>
    <t xml:space="preserve">No existe un mecanismo en línea para hacer denuncias, pero la página de la Contraloría da teléfonos para hacerlo además que tienen un buzón de quejas y comentarios </t>
  </si>
  <si>
    <t>http://neza.gob.mx/luminarias.php</t>
  </si>
  <si>
    <t>El sitio permite reportar luminarias con problemas</t>
  </si>
  <si>
    <t>La página muestra formatos descargables para trámites de la Secretaría de Desarrollo Urbano, pero no se encontraron los de licencia de funcionamiento u apertura de establecimiento</t>
  </si>
  <si>
    <t>No hay un mecanismo para dar seguimiento a los reportes de luminarias</t>
  </si>
  <si>
    <t>FRACCIÓN XVII de sección transparencia</t>
  </si>
  <si>
    <t>http://transparencia.naucalpan.gob.mx/a12/XXIII#barraM</t>
  </si>
  <si>
    <t>Cada trámite cuenta con información sobre dónde hacer el trámite y los horarios, pero no hay teléfonos ni la dirección exacta</t>
  </si>
  <si>
    <t xml:space="preserve">En el portal de transparencia, artículo 12fracción XI se pueden ver las licitaciones de los últimos cuatro años en una tabla. Si se da click en el año se pueden ver las licitaciones, bases y fallo </t>
  </si>
  <si>
    <t>http://contraloria.naucalpan.gob.mx/</t>
  </si>
  <si>
    <t>El portal cuenta con un mecanismo para reportar a funcionarios a través de la página de la Contraloría</t>
  </si>
  <si>
    <t>http://naucalpan.gob.mx/desoluciones/</t>
  </si>
  <si>
    <t>El portal cuenta con un sistema para reportar fallas en servicios y distintos tipos de apoyos, y permite georeferenciar el reporte</t>
  </si>
  <si>
    <t>http://www.naucalpan.gob.mx/licitaciones</t>
  </si>
  <si>
    <t xml:space="preserve">El sitio Desoluciones permite ver otras denuncias y también dar seguimiento a la tuya a través de un número de folio </t>
  </si>
  <si>
    <t>http://www.morelia.gob.mx/tramites/consulta-tramites/guia-de-tramites</t>
  </si>
  <si>
    <t>Sólo para los relacionados con el ayuntamiento y la secretaría de desarrollo urbano</t>
  </si>
  <si>
    <t>http://www.morelia.gob.mx/index.php/tramites/paga-en-linea/licencia-de-funcionamiento</t>
  </si>
  <si>
    <t>http://www.morelia.gob.mx/index.php/tramites/consulta-tramites/guia-de-tramites</t>
  </si>
  <si>
    <t>http://www.morelia.gob.mx/tramites/paga-en-linea/licencia-de-funcionamiento</t>
  </si>
  <si>
    <t>http://www.morelia.gob.mx/municipio-transparente/presupuesto-asignado/licitaciones-publicas-locales</t>
  </si>
  <si>
    <t>http://www.morelia.gob.mx/municipio-transparente/normatividad/reglamentos</t>
  </si>
  <si>
    <t>transparencia--&gt; adqusiciones --&gt; pdronde proveedores</t>
  </si>
  <si>
    <t>http://www.morelia.gob.mx/tramites/reporta/buzon-ciudadano</t>
  </si>
  <si>
    <t>http://www.morelia.gob.mx/index.php/sumate-ciudadano/servicios/solicitar-cambiar-una-luminaria</t>
  </si>
  <si>
    <t>El portal cuenta con un sistema para reportar fallas en servicios a través de un mapa en el que ubicas geograficamente el problema y creas el reporte</t>
  </si>
  <si>
    <t>Al momento de consultar cada trámite se puede acceder a un formato descargable que se encuentra al lado de cada documentación requerida</t>
  </si>
  <si>
    <t>http://www.morelia.gob.mx/tramites/paga-en-linea/licencia-de-funcionamiento, http://www.morelia.gob.mx/tramites/paga-en-linea/tramites-de-desarrollo-urbano</t>
  </si>
  <si>
    <t xml:space="preserve">A través de dos páginas distintas es posible dar seguimiento a solicitudes para renovación de licencias de funcionamiento y para trámites de desarrollo urbano </t>
  </si>
  <si>
    <t>http://www.morelia.gob.mx/tramites/consulta-tramites/programas-parciales-de-desarrollo-urbano</t>
  </si>
  <si>
    <t xml:space="preserve">no existe un mecanismo en línea, sólo un pdf que permite ver exclusivamente los usos de suelo de la zona Sur y Suroeste de Morelia </t>
  </si>
  <si>
    <t>En el portal de transparencia, en la sección de licitaciones se encuentran las convocatorias de las licitaciones vigentes y las bases</t>
  </si>
  <si>
    <t>aquí se puede tramitar la renovación de la licencia de funcionamiento, consultar los requisitos y darle seguimiento a la solicitud. También se puede hacer desde la app para cel</t>
  </si>
  <si>
    <t>http://portal.monterrey.gob.mx/tramites/sedue/new/15.pdf, http://portal.monterrey.gob.mx/tramites/tramites_municipales.html</t>
  </si>
  <si>
    <t>http://portal.monterrey.gob.mx/tramites/sedue/new/16.pdf</t>
  </si>
  <si>
    <t>http://portal.monterrey.gob.mx/tramites/sedue/new/17.pdf</t>
  </si>
  <si>
    <t>http://portal.monterrey.gob.mx/tramites/ayuntamiento/new/8.pdf</t>
  </si>
  <si>
    <t>ME PARECE QUE LA LICENCIA ES  ESTATAL Y EL MUNICIPIO SÓLO OTORGA EL VISTO BUENO.</t>
  </si>
  <si>
    <t>http://portal.monterrey.gob.mx/gobierno/ayuntamiento/obligaciones_y_prohibiciones.html</t>
  </si>
  <si>
    <t xml:space="preserve">SÓLO HAY INFORMACIÓN DE INSPECCIONES ESPECÍFICAS, COMO ESTA DE VENTA DE  BEBIDAS ALCOHOLICAS </t>
  </si>
  <si>
    <t>http://servicios.monterrey.gob.mx/consultas/consunet/, http://portal.monterrey.gob.mx/transparencia/comovamos.html</t>
  </si>
  <si>
    <t xml:space="preserve">Existe un vínculo a una sección que muestra un documente pdf con la relación de licitación con contratista y monto. Sin embargo, no hay un vínculo a documentos como el fallo, contrato y bases. </t>
  </si>
  <si>
    <t xml:space="preserve">Es el resultado de licitaciones, pero no encontré una lista de proveedores </t>
  </si>
  <si>
    <t>http://portal.monterrey.gob.mx/transparencia/denuncia/</t>
  </si>
  <si>
    <t xml:space="preserve">El portal cuenta con un mecanismo para reportar y reconocer a funcionarios </t>
  </si>
  <si>
    <t>El sitio da el vínculo a algunos formatos descargables, pero no para todos los trámites, por ejemplo, el permiso de uso de suelo menciona un formato pero no se da un vínculo a él</t>
  </si>
  <si>
    <t>http://servicios.monterrey.gob.mx/Sedue/ConsultaCiudadana/default.asp</t>
  </si>
  <si>
    <t>El sitio permite dar seguimiento a trámites a través de un número de folio</t>
  </si>
  <si>
    <t>http://portal.monterrey.gob.mx/inspectores/comercio.html</t>
  </si>
  <si>
    <t>El portal de denuncia genera un folio que sirve para dar seguimiento a la denuncia, sin embargo, no se encontró en el sitio un mecanismo para hacer ese seguimiento en línea</t>
  </si>
  <si>
    <t xml:space="preserve">Existe la dirección, horarios de atención y telefóno de la Ventanilla Única Delegacional </t>
  </si>
  <si>
    <t>El sitio permite hacer quejas sobre funcionarios o servicios</t>
  </si>
  <si>
    <t xml:space="preserve">El sitio permite solicitar distintos servicios como bacheo, agua, basura </t>
  </si>
  <si>
    <t>El portal tiene un mecanismo para agendar citas de la Ventanilla Única Municipal.</t>
  </si>
  <si>
    <t>Al momento de consultar cada trámite se puede acceder a un formato descargable al final de la descripción del trámite</t>
  </si>
  <si>
    <t>El portal cuenta con un mapa que permite ver construcciones nuevas en la Delegación, pero no muestra usos de suelo</t>
  </si>
  <si>
    <t>En la sección de licitaciones no existe un módulo para ver nuevas</t>
  </si>
  <si>
    <t>El portal tiene un mecanismo para dar seguimiento a solicitudes de servicio, sin embargo, el sitio presenta fallas</t>
  </si>
  <si>
    <t>http://www.mexicali.gob.mx/</t>
  </si>
  <si>
    <t>http://www.mexicali.gob.mx/transparencia/normatividad/reglamentos/pdf/generalAccionesUrbanizacion.pdf</t>
  </si>
  <si>
    <t>http://www.mexicali.gob.mx/transparencia/normatividad/reglamentos/pdf/adquisicionesArrendamientosyContratacionServicios.pdf</t>
  </si>
  <si>
    <t>http://www.mexicali.gob.mx/transparencia/normatividad/reglamentos/pdf/proteccionCivil.pdf</t>
  </si>
  <si>
    <t>http://www.mexicali.gob.mx/transparencia/pages/page25.php</t>
  </si>
  <si>
    <t>http://www.bajacalifornia.gob.mx/portal/tramitesyservicios/temas.jsp</t>
  </si>
  <si>
    <t xml:space="preserve">Cada licitación cuenta con un vínculo a documentos como el fallo, la apertura técnica y la junta de aclaraciones </t>
  </si>
  <si>
    <t>http://www.mexicali.gob.mx/transparencia/administracion/padrones/listaproveedores.pdf</t>
  </si>
  <si>
    <t>http://www.mexicali.gob.mx/transparencia/pages/page24.php</t>
  </si>
  <si>
    <t>En el portal de transparencia se encuentran los formatos de trámites en una sola liga</t>
  </si>
  <si>
    <t>El sitio permite ver las licitaciones vigentes y las bases</t>
  </si>
  <si>
    <t>http://www.merida.gob.mx/</t>
  </si>
  <si>
    <t>http://isla.merida.gob.mx/serviciosinternet/tramites/php/</t>
  </si>
  <si>
    <t>http://www.merida.gob.mx/municipio/sitiosphp/cae/php/catalogo-giros.php</t>
  </si>
  <si>
    <t>http://isla.merida.gob.mx/serviciosinternet/scm/php-scm-concylic.php</t>
  </si>
  <si>
    <t xml:space="preserve">Existe un vínculo a una sección que muestra una tabla con la relación de licitación con contratista y monto. Además hay un vínculo a documentos como el fallo, la apertura técnica y la junta de aclaraciones </t>
  </si>
  <si>
    <t>http://isla.merida.gob.mx/serviciosinternet/scm/php-scm-padronproveedores.php</t>
  </si>
  <si>
    <t>http://www.merida.gob.mx/municipio/sitiosphp/contraloria/php/reporte.php</t>
  </si>
  <si>
    <t>El sitio permite hacer reportes a funcionarios y problemas en trámites a través de la Contraloría</t>
  </si>
  <si>
    <t>http://isla.merida.gob.mx/serviciosinternet/siatci/php/</t>
  </si>
  <si>
    <t>El sitio permite solicitar servicios y reportar aspectos como baches, fugas de agua, basura</t>
  </si>
  <si>
    <t>Existen formatos descargables para trámites como construcción, uso de suelo, colocación de anuncios</t>
  </si>
  <si>
    <t>http://www.merida.gob.mx/municipio/sitiosphp/cae/php/licencia.php</t>
  </si>
  <si>
    <t>El sitio permite revisar el estátus de trámites para la licencia de funcionamiento y el permiso de uso de suelo, pero no otros trámites</t>
  </si>
  <si>
    <t>http://www.merida.gob.mx/sig/</t>
  </si>
  <si>
    <t>Mérida cuenta con un Sistema de Información Geográfica que permite poner capas de uso de suelo, equipamiento, rutas de transporte, entre otras cosas</t>
  </si>
  <si>
    <t>El sitio permite ver las licitaciones vigentes, las bases se encuentran disponibles a la  venta</t>
  </si>
  <si>
    <t>El sitio cuenta con un módulo para obtener la licencia de funcionamiento en línea</t>
  </si>
  <si>
    <t>El sitio cuenta con un módulo para obtener el permiso de uso de suelo en línea, sólo para giros de bajo impacto</t>
  </si>
  <si>
    <t>El sitio permite dar seguimiento a la denuncia realizada</t>
  </si>
  <si>
    <t>http://matamoros.gob.mx/</t>
  </si>
  <si>
    <t>http://poarchivo.tamaulipas.gob.mx/reglamentos/Regla_Municipales/66_Matamoros_Com_Ambulant.pdf</t>
  </si>
  <si>
    <t>http://matamoros.gob.mx/inicio/reglamento-proteccion-civil/</t>
  </si>
  <si>
    <t>http://matamoros.gob.mx/inicio/tramitesyservicios/</t>
  </si>
  <si>
    <t>http://matamoros.gob.mx/inicio/licenciadeusodesuelo/</t>
  </si>
  <si>
    <t>En los trámites no hay información sobre a cuál oficina acudir u horarios</t>
  </si>
  <si>
    <t>http://matamoros.gob.mx/inicio/licenciadeconstruccion/</t>
  </si>
  <si>
    <t xml:space="preserve">El documento está  per no pude explorarlo </t>
  </si>
  <si>
    <t>http://matamoros.gob.mx/inicio/convocatoriasylicitaciones/</t>
  </si>
  <si>
    <t>En el portal de convocatorias y licitaciones no hay información sobre licitaciones sobre convocatorias a sesiones del Cabildo y de la Secretaría de Deportes</t>
  </si>
  <si>
    <t>En los trámites se puede ver un formato pero no es descargable de un modo sencillo. Es necesario tener una cuenta en el portal Scribd</t>
  </si>
  <si>
    <t>No hay un mecanismo para dar seguimiento a quejas o denuncias, el sitio dice que se pondrán en contaco contigo al plazo de 5 días hábiles</t>
  </si>
  <si>
    <t>http://www.leon.gob.mx/economia/empresale/index.php/pasos-a-seguir/2-obten-tu-licencia-sare/giros-de-comercio y http://www.leon.gob.mx/economia/empresale/index.php/pasos-a-seguir/2-obten-tu-licencia-sare/giros-de-servicio</t>
  </si>
  <si>
    <t>http://leon.gob.mx/portalpre/portaltramites/donde.php#informacion</t>
  </si>
  <si>
    <t>Se da información sobre oficinas y horarios para realizar diversos trámites. Estas son oficinas multimodales que aglomeran trámites para los 3 órdenes de gobierno</t>
  </si>
  <si>
    <t>http://www.leon.gob.mx/aplicaciones/admincomunicacion/publico/tys/tra_ficha.php?tra_id=4766</t>
  </si>
  <si>
    <t>http://www.leon.gob.mx/aplicaciones/admincomunicacion/publico/tys/tra_ficha_breve.php?tra_id=4418</t>
  </si>
  <si>
    <t>http://www.leon.gob.mx/economia/empresale/index.php/pasos-a-seguir/2-obten-tu-licencia-sare</t>
  </si>
  <si>
    <t>http://www.leon.gob.mx/aplicaciones/licitaciones/tesoreria/</t>
  </si>
  <si>
    <t>Existe un vínculo a una sección que muestra una tabla con la relación de licitación con contratista y monto. Sin embargo, no hay un vínculo a documentos como el fallo ni las propuestas recibidas</t>
  </si>
  <si>
    <t>http://www.leon.gob.mx/transparencia/index.php/registro-municipal-de-contratos</t>
  </si>
  <si>
    <t>http://leon.gob.mx/portalpre/recursos/contactanos.php</t>
  </si>
  <si>
    <t>http://www.leon.gob.mx/contraloria/denuncialeon/</t>
  </si>
  <si>
    <t>Hay un portal para levantar reportes de funcionarios por distintas razones como falta de respeto, comportamiento inadecuado, etc</t>
  </si>
  <si>
    <t>Existe la posibilidad de hacer peticiones para dudas y quejas</t>
  </si>
  <si>
    <t>Existe un buscador que permite poner el giro del negocio y el sistema muestra resultados similares. Sin embargo, no tiene un funcionamiento óptimo porque no muestra los trámites para el sector específico sino para sectores relacionados</t>
  </si>
  <si>
    <t>El sitio de trámites menciona formatos pero no da vínculo a todos ellos. Por ejemplo, sí da vínculos a la asignación de uso de suelo pero no al permiso de uso de suelo SARE</t>
  </si>
  <si>
    <t xml:space="preserve">Existe un sitio que en teoría te permite agendar citas, hacer trámites en línea y dar seguimiento, pero no logramos acceder a él porque no fue posible registrarse como usuario. Sin embargo, el sitio de la Dirección General de Desarrollo Urbano te permite consultar el estatús de sus trámites </t>
  </si>
  <si>
    <t>du.leon.gob.mx/index/sius.html</t>
  </si>
  <si>
    <t xml:space="preserve">El sitio permite ver el uso de suelo de un predio en línea </t>
  </si>
  <si>
    <t>El sitio de denuncia por temas de corrupción permita dar seguimiento</t>
  </si>
  <si>
    <t>Solo encontré la ley del estado de Chihuahua</t>
  </si>
  <si>
    <t>http://juarez.gob.mx/tramites.php</t>
  </si>
  <si>
    <t>http://juarez.gob.mx/ws_tramite.php?id=11323</t>
  </si>
  <si>
    <t>http://juarez.gob.mx/ws_tramite.php?id=11318</t>
  </si>
  <si>
    <t>http://juarez.gob.mx/ws_tramite.php?id=11351</t>
  </si>
  <si>
    <t>http://www.juarez.gob.mx/transparencia.php</t>
  </si>
  <si>
    <t xml:space="preserve">No existe un sitio específico para quejas de funcionarios públicos </t>
  </si>
  <si>
    <t xml:space="preserve">Existe la posibilidad de hacer peticiones de servicios </t>
  </si>
  <si>
    <t>El sitio de trámites menciona formatos pero no da vínculo a ellos</t>
  </si>
  <si>
    <t xml:space="preserve">TODOS LOS DOCUMENTOS DE NORMATIVIDAD SE ENCUENTRAN EN LA GACETA DEL DF, </t>
  </si>
  <si>
    <t>http://www.iztapalapa.df.gob.mx/pdf/vud/AU-12.pdf</t>
  </si>
  <si>
    <t>No están en la página de la delegación, sino que al final de ésta está la opción de "ver más trámites" que te remite a la página del df donde están los formatos con toda la información.</t>
  </si>
  <si>
    <t>http://www.iztapalapa.df.gob.mx/htm/resoluciones/resolucion.html</t>
  </si>
  <si>
    <t xml:space="preserve">CON UN NÚMERO DE FOLIO SE PUEDEN CONSULTAR LOS RESULTADOS DE UNA VERIFICACIÓN </t>
  </si>
  <si>
    <t>http://www.iztapalapa.df.gob.mx/htm/transparencia.html</t>
  </si>
  <si>
    <t>http://www.iztapalapa.df.gob.mx/htm/anticorrupcion.html</t>
  </si>
  <si>
    <t xml:space="preserve">Hay un "botón anticorrupción" para levantar reportes de funcionarios </t>
  </si>
  <si>
    <t>http://www.iztapalapa.df.gob.mx/htm/servicios.html</t>
  </si>
  <si>
    <t>No existe un mecanismo en línea para solicitar servicios de gobierno, se debe hacer ante ventanilla</t>
  </si>
  <si>
    <t xml:space="preserve">Se puede ver el dictamente de todas las verificaciones por número de folio </t>
  </si>
  <si>
    <t>http://www.iztapalapa.df.gob.mx/htm/proveedor.html</t>
  </si>
  <si>
    <t xml:space="preserve">Existe un sitio para levantar quejas y denuncias a funcionarios por el tema de corrupción </t>
  </si>
  <si>
    <t>http://atencionciudadana.irapuato.gob.mx/Peticiones</t>
  </si>
  <si>
    <t>http://atencionciudadana.irapuato.gob.mx/Inicio</t>
  </si>
  <si>
    <t>En el sitio del Sistema Integral de Administración Gubernamental se menciona que se puede dar seguimiento a trámites en línea pero el vínculo para realizarlos no funciona, uno entra al sitio con su nombre de usuario y el vínculo para gestionar y dar seguimiento a trámites no responde</t>
  </si>
  <si>
    <t>En la sección de licitaciones, se pueden ver licitaciones vigentes y las bases de ellas. Se puede acceder facilmente a esta información desde la página principal.</t>
  </si>
  <si>
    <t>En el sitio del Sistema Integral de Administración Gubernamental se menciona que se pueden realizar trámites en línea pero el vínculo para realizarlos no funciona, uno entra al sitio con su nombre de usuario y el vínculo para gestionar y dar seguimiento a trámites no responde</t>
  </si>
  <si>
    <t>Existe la posibilidad de dar seguimiento a la queja realizada</t>
  </si>
  <si>
    <t>http://www.hermosillo.gob.mx/servicios/tramites.aspx</t>
  </si>
  <si>
    <t>http://www.hermosillo.gob.mx/portaltransparencia/</t>
  </si>
  <si>
    <t>En el buscador de trámites debe ponerse "licencia" y está en la tercera página. Hay de dos tipos, habitacional y comercial</t>
  </si>
  <si>
    <t>http://www.hermosillo.gob.mx/portaltransparencia/licitaciones_publicas.aspx</t>
  </si>
  <si>
    <t>En la misma sección de licitaciones se ven las licitaciones pasadas, el fallo y las propuestas</t>
  </si>
  <si>
    <t>http://www.hermosillo.gob.mx/portaltransparencia/default.aspx</t>
  </si>
  <si>
    <t>http://www.hermosillo.gob.mx/servicios/denuncia.aspx</t>
  </si>
  <si>
    <t>http://www.hermosillo.gob.mx/servicios/?s=5</t>
  </si>
  <si>
    <t>En el portal de servicios municipal, hay una opción para hacer una petición de atención ciudadana</t>
  </si>
  <si>
    <t>http://www.hermosillo.gob.mx/servicios/?s=1</t>
  </si>
  <si>
    <t xml:space="preserve">En el portal de trámites se menciona que uno puede mandar sus documentos para un trámites y ellos responden con una fecha para que puedas recoger el permiso </t>
  </si>
  <si>
    <t xml:space="preserve">En el listado de trámite viene un vínculo a los formatos requeridos para cada trámite, construcción, funcionamiento, uso de suelo. </t>
  </si>
  <si>
    <t>En el portal de trámites se puede dar seguimiento a los trámites realizados</t>
  </si>
  <si>
    <t xml:space="preserve">En el portal de trámites es posible obtener la licencia de funcionamiento de giros de bajo impacto en línea </t>
  </si>
  <si>
    <t xml:space="preserve">En el portal de trámites es posible obtener permiso de construcción y de uso de suelo subiendo al sistema los documentos que se piden </t>
  </si>
  <si>
    <t>http://www.hermosillo.gob.mx/alertame/</t>
  </si>
  <si>
    <t>Existe un sitio llamado Alértame que permite ver las denuncias y peticiones y su estatus a través de un mapa</t>
  </si>
  <si>
    <t>http://www.gamadero.df.gob.mx/</t>
  </si>
  <si>
    <t xml:space="preserve">TODOS LOS DOCUMENTOS DE NORMATIVIDAD SE ENCUENTRAN EN LA GACETA DEL DF, NO EN LA PÁGINA DE GAM; EN DONDE SÓLO VIENEN LOS VÍNCULOS  ORDENADOS DE UNA FORMA MUY POCO INTUITIVA </t>
  </si>
  <si>
    <t>http://gamadero.gob.mx/micrositios/unac/</t>
  </si>
  <si>
    <t>http://gamadero.gob.mx/micrositios/unac/index.php?option=com_content&amp;view=article&amp;id=211:uso-de-suelo&amp;catid=69:uso-de-suelo&amp;Itemid=71</t>
  </si>
  <si>
    <t>Existe una sección pero ninguno de los trámites relacionados con uso de suelo pueden consultarse</t>
  </si>
  <si>
    <t>http://gamadero.gob.mx/micrositios/unac/index.php?option=com_content&amp;view=article&amp;id=192:permiso-para-la-operacion-de-establecimientos-mercantiles-con-giro-de-impacto-zonal&amp;catid=62:establecimientos-mercantiles&amp;Itemid=71</t>
  </si>
  <si>
    <t>http://gamadero.gob.mx/micrositios/unac/index.php?option=com_content&amp;view=article&amp;id=162:solicitud-de-verificaciones&amp;catid=56:verificaciones&amp;Itemid=54</t>
  </si>
  <si>
    <t>¿Cómo solicitar una inspección?</t>
  </si>
  <si>
    <t>http://gamadero.gob.mx/transparencia13/index.php/36-articulo-14/fraccion-xxvii</t>
  </si>
  <si>
    <t xml:space="preserve">Existe un vínculo a una sección que muestra un documente de excel con la relación de licitación con contratista y monto. Además de un vínculo a documentos como el fallo, contrato y bases. Sin embargo, la información solo está disponible para obra pública no para otro tipo de licitaciones. </t>
  </si>
  <si>
    <t>http://gamadero.gob.mx/micrositios/unac/index.php?option=com_content&amp;view=article&amp;id=145:derribo-de-arboles&amp;catid=54:servicios-urbanos-limpia&amp;Itemid=54</t>
  </si>
  <si>
    <t>No existen formatos descargables para trámites como construcción, uso de suelo, colocación de anuncios</t>
  </si>
  <si>
    <t xml:space="preserve">No existen en el sitio invitaciones vigentes a nuevas licitaciones o una sección para ello </t>
  </si>
  <si>
    <t xml:space="preserve">Cada trámite menciona el horario y lugar donde se puede realizar </t>
  </si>
  <si>
    <t>Existe una sección llamada "Consideraciones" dentro del sare. No cuenta con acceso directo ni link particular. Para acceder al SARE se selecciona la pestaña de gobierno y después sitios de interés.</t>
  </si>
  <si>
    <t>http://integrix.mx/sistemaatencionciudadana/Reporte/reporteAlta.aspx</t>
  </si>
  <si>
    <t>Hay un mecanismo para solicitar atención por fallas en servicios</t>
  </si>
  <si>
    <t>Los trámites que así lo requieren tienen vínculos con los formatos descargables</t>
  </si>
  <si>
    <t>No existe vínculo a licitaciones vigentes</t>
  </si>
  <si>
    <t>http://integrix.mx/sistemaatencionciudadana/</t>
  </si>
  <si>
    <t xml:space="preserve">El sitio permite darle seguimiento a tus denuncias de servicios públicos a través de un registro en el sitio, también existe la posibilidad que se pongan en contacto contigo. </t>
  </si>
  <si>
    <t>http://portal.guadalajara.gob.mx/sites/default/files/reglamentos/Reg.GestionDesarrolloUrbanoGuadalajara.pdf</t>
  </si>
  <si>
    <t>http://portal.guadalajara.gob.mx/sites/default/files/reglamentos/reg.funcionamientogiroscomercialesindustrialesprestacionserviciosguadalajara.pdf</t>
  </si>
  <si>
    <t>http://portal.guadalajara.gob.mx/sites/default/files/reglamentos/reg.adquisicionesmunicipiogdl.pdf</t>
  </si>
  <si>
    <t>http://portal.guadalajara.gob.mx/sites/default/files/reglamentos/reg.proteccioncivilguadalajara.pdf</t>
  </si>
  <si>
    <t>http://portal.guadalajara.gob.mx/tramites-buscador?field_area_tramite_tid=All</t>
  </si>
  <si>
    <t>http://portal.guadalajara.gob.mx/tramite/consulta-de-opinion-de-usos-de-suelo</t>
  </si>
  <si>
    <t>http://portal.guadalajara.gob.mx/tramites/consulta-de-opinion-de-usos-de-suelo</t>
  </si>
  <si>
    <t>http://transparencia.guadalajara.gob.mx/contratos/7619, http://transparencia.guadalajara.gob.mx/Transparencia/licitaciones</t>
  </si>
  <si>
    <t>En el sitio no existe una sección donde se puedan ver a los ganadores de las licitaciones. Se pueden ver algunos contratos del gobierno con concensionarios, pero no los relacionados con adquisiciones</t>
  </si>
  <si>
    <t>http://enlinea.guadalajara.gob.mx/obras/obrapublica/padron_op_gdl.asp</t>
  </si>
  <si>
    <t>http://portal.guadalajara.gob.mx/quejas-y-denuncias</t>
  </si>
  <si>
    <t>Hay un mecanismo para solicitar atención por fallas en servicios, pero es telefónico</t>
  </si>
  <si>
    <t>http://portal.guadalajara.gob.mx/tramites-buscador</t>
  </si>
  <si>
    <t>http://portal.guadalajara.gob.mx/tramite/licencia-municipal-nueva, http://portal.guadalajara.gob.mx/sites/default/files/Solicitudcambiogiroactividad.pdf</t>
  </si>
  <si>
    <t xml:space="preserve">Los trámites que así lo requieren tienen vínculos con los formatos descargables, sin embargo, al momento de dar click en el vínculo no funciona. Este es el caso de la licencia de funcionamiento, el trámite de cambio de giro o permiso de construcciión </t>
  </si>
  <si>
    <t>Aquí se puede consultar el estatus del refrendo de licencias tipo a y b</t>
  </si>
  <si>
    <t>http://transparencia.guadalajara.gob.mx/transparencia/zona-1</t>
  </si>
  <si>
    <t xml:space="preserve">El sitio cuenta con pdf con los planes de desarrollo urbano con usos de suelo </t>
  </si>
  <si>
    <t>http://portal.guadalajara.gob.mx/gobierno/concursos-y-licitaciones</t>
  </si>
  <si>
    <t>En la sección de licitaciones, se pueden ver licitaciones vigentes y las bases de ellas. Se puede acceder facilmente a esta información desde la página principal a través de la sección de emprendedores</t>
  </si>
  <si>
    <t>Se puede hacer el trámite de refrendo de licencia de operación, sin embargo, no se pueden hacer trámites como apertura de establecimiento o licencia de funcionamiento</t>
  </si>
  <si>
    <t>http://portal.guadalajara.gob.mx/seguimiento-de-denuncia</t>
  </si>
  <si>
    <t>Hay un mecanismo para observar todas las denuncias realizadas en un periodo de tiempo y su estátus</t>
  </si>
  <si>
    <t>http://www.ecatepec.gob.mx/tramites/</t>
  </si>
  <si>
    <t xml:space="preserve">Ir a: Desarrollo urbano--&gt; trámites y servicios </t>
  </si>
  <si>
    <t xml:space="preserve">Ir a: Desarrollo urbano--&gt; licencia de uso de suelo, funcionamiento </t>
  </si>
  <si>
    <t>ir a: Desarrollo Económico --&gt; constitución de empresas --&gt; permiso de construcción</t>
  </si>
  <si>
    <t>http://www.municipiodurango.gob.mx/es/giros_especial</t>
  </si>
  <si>
    <t xml:space="preserve">El sitio cuenta con información de contacto, dirección y horarios para cada trámite. </t>
  </si>
  <si>
    <t>VÍNCULO ROTO</t>
  </si>
  <si>
    <t xml:space="preserve">Existe un vínculo a un documento de excel que muestra una relación de licitación con contratista, postulantes y monto. Sin embargo no existe un vínculo a documentos como el fallo, las propuestas recibidas o las bases. </t>
  </si>
  <si>
    <t>Solo están los contratos vigentes, no todos los proveedores  autorizados</t>
  </si>
  <si>
    <t xml:space="preserve">Existe un reporte en línea para pedir servicios de gobierno </t>
  </si>
  <si>
    <t>El sitio cuenta con formatos descargables para trámites de apertura de empresas, sin embargo, no los tiene para trámites de desarrollo urbano como construcción o uso de suelo</t>
  </si>
  <si>
    <t>El sitio no menciona licitaciones vigentes</t>
  </si>
  <si>
    <t>http://www.municipiodurango.gob.mx/es/apertura_rapida</t>
  </si>
  <si>
    <t>El municipio cuenta con el programa de apertura de empresas, pero no está en línea, sólo en ventanilla</t>
  </si>
  <si>
    <t xml:space="preserve">Existe un mecanismo para dar seguimiento en línea a solicitudes con un número de folio </t>
  </si>
  <si>
    <t xml:space="preserve">http://apps.culiacan.gob.mx/transparencia/archivos/9_reglamento_de_construcciones_para_el_municipio_de_culiacan__.pdf
http://apps.culiacan.gob.mx/transparencia/archivos/13_reglamento_consejo_mpal_desarrollo_urbano.pdf </t>
  </si>
  <si>
    <t>http://transparencia.culiacan.gob.mx/dependencias/unidad-de-permisos-y-licencias, http://transparencia.culiacan.gob.mx/busqueda?d=YWxs&amp;s=MjQ=&amp;q=</t>
  </si>
  <si>
    <t>El sitio menciona a la unidad de permisos y licencias pero no da información de contacto. Por otro lado, cada trámite explica dónde debe realizarse y el horario</t>
  </si>
  <si>
    <t>http://transparencia.culiacan.gob.mx/dependencias/unidad-de-permisos-y-licencias/tramites-servicios-y-formatos</t>
  </si>
  <si>
    <t xml:space="preserve">Hay muchos tipos de licencia, dependiendo del negocio. </t>
  </si>
  <si>
    <t>http://transparencia.culiacan.gob.mx/licitaciones</t>
  </si>
  <si>
    <t xml:space="preserve">Existe un vínculo a una sección que muestra una relación de licitación con contratista, postulantes y monto. Además de un vínculo a documentos como el fallo, contrato y propuestas. </t>
  </si>
  <si>
    <t xml:space="preserve">Existe un sitio para levantar quejas y denuncias a funcionarios </t>
  </si>
  <si>
    <t>http://culiacan.gob.mx/app/reportes-en-linea/</t>
  </si>
  <si>
    <t>Existe un reporte en línea para pedir servicios de gobierno como reparación de fugas o baches</t>
  </si>
  <si>
    <t>En la sección de licitaciones, se pueden ver licitaciones vigentes y las bases de ellas</t>
  </si>
  <si>
    <t>El mecanismo de denuncia no te permite ver el estátus de la misma ni tampoco otras denuncias que se han realizado</t>
  </si>
  <si>
    <t>http://www.cuernavaca.gob.mx/#</t>
  </si>
  <si>
    <t>http://www.transparenciamorelos.mx/ojas/Cuernavaca</t>
  </si>
  <si>
    <t>http://tramites.morelos.gob.mx/tramites/listaTramitesPublicos.php?g=2</t>
  </si>
  <si>
    <t>http://www.cuernavaca.gob.mx/?page_id=1767</t>
  </si>
  <si>
    <t xml:space="preserve">Están disponibles los formatos pero no se sabe el tiempo de espera ni costos </t>
  </si>
  <si>
    <t>http://www.transparenciamorelos.mx/ocas/Cuernavaca?qt-catalogo_oca=17#qt-catalogo_oca, http://www.cuernavaca.gob.mx/?page_id=4744</t>
  </si>
  <si>
    <t>http://www.transparenciamorelos.mx/ocas/Cuernavaca</t>
  </si>
  <si>
    <t>contratos vigentes por mes, no encontré nada como un padrón de proveedores</t>
  </si>
  <si>
    <t>http://tesoreria.cuernavaca.gob.mx/siac/siac_ciudadano/op_ciudadano.html</t>
  </si>
  <si>
    <t xml:space="preserve">se pueden hacer denuncias contra servidores públicos.  Funciona en línea y por teléfono </t>
  </si>
  <si>
    <t>http://tesoreria.cuernavaca.gob.mx/siac/siac_ciudadano/op_ciudadano2.html</t>
  </si>
  <si>
    <t xml:space="preserve">aquí se pueden reportar por teléfono y en línea reportes por fallas a servicios públicos </t>
  </si>
  <si>
    <t>El sitio cuenta con formatos descargables para trámites de desarrollo urbano y apertura de empresas.</t>
  </si>
  <si>
    <t xml:space="preserve">El sitio cuenta con un mecanismo para consultar el estátus de un trámite </t>
  </si>
  <si>
    <t>http://www.cuernavaca.gob.mx/?page_id=4744</t>
  </si>
  <si>
    <t>El sitio menciona adjudicaciones directas en obra públicas, pero ninguna licitación. Además, ninguna está vigente</t>
  </si>
  <si>
    <t>El municipio cuenta con el programa SARE, pero no está en línea. Sólo en ventanilla</t>
  </si>
  <si>
    <t>http://tesoreria.cuernavaca.gob.mx/siac/siac_ciudadano/consulta_solicitud_ciudadana.jsp</t>
  </si>
  <si>
    <t xml:space="preserve">Se puede dar seguimiento a los reportes ciudadanos </t>
  </si>
  <si>
    <t>http://www.ipomex.org.mx/ipo/portal/cuautitlanizcalli/expedientes.web</t>
  </si>
  <si>
    <t xml:space="preserve">Cada trámite cuenta con información de contacto, horarios y lugar donde hacer el trámite </t>
  </si>
  <si>
    <t xml:space="preserve">Sólo están los requisitos pero no hay información de costos, tiempos ni autoridades, ni formatos </t>
  </si>
  <si>
    <t>http://cuautitlanizcalli.gob.mx/requisitoscae.pdf</t>
  </si>
  <si>
    <t>http://www.cuautitlanizcalli.gob.mx/quejasydenuncias.jpg</t>
  </si>
  <si>
    <t xml:space="preserve">Existe un programa para realizar quejas pero no en línea, pueden ser en buzón presencial o por teléfono </t>
  </si>
  <si>
    <t xml:space="preserve">Cada trámite cuenta con una sección de formatos descargables disponibles, sin embargo, al hacer click en ella sólo se ve un documento con la lista de requisitos, no el formato de llenado. </t>
  </si>
  <si>
    <t>http://www.ipomex.org.mx/ipo/portal/cuautitlanizcalli/licitaciones.web</t>
  </si>
  <si>
    <t xml:space="preserve">No hay mecanismo para hacer denuncias en línea </t>
  </si>
  <si>
    <t>Los documentos están disponibles en el micrositio de transparecia de la delegación, pero para consultarlos hay que descar un documento en excel con todo el listado de leyes, reglamentos y normatividad aplicable, para después seguir un hipervínculo a la propia página que muestra el reglamento</t>
  </si>
  <si>
    <t>http://www2.df.gob.mx/virtual/cuauhtemoc/paginas.php?id=unac&amp;id3=vu</t>
  </si>
  <si>
    <t>Para el permiso de construcción que fue el único que encontré si está disponible</t>
  </si>
  <si>
    <t>http://www.cuauhtemoc.df.gob.mx/paginas.php?id=transparencia</t>
  </si>
  <si>
    <t xml:space="preserve">Existe un vínculo a un documento de excel que muestra una relación de licitación con contratista, postulantes y monto. Además de un vínculo a documentos como el fallo. Sin embargo, la información es de difícil acceso. Sólo puedes conocerla si sabes de antemano el artículo de la ley en el que se pide esta información. </t>
  </si>
  <si>
    <t>http://www.cuauhtemoc.df.gob.mx/index.php</t>
  </si>
  <si>
    <t>La página principal explica que existe una línea para atender quejas, sin embargo, es un servicio telefónico no en línea</t>
  </si>
  <si>
    <t>http://www.cuauhtemoc.df.gob.mx/index.php, http://www2.df.gob.mx/virtual/cuauhtemoc/paginas.php?id=unac&amp;id3=cesac</t>
  </si>
  <si>
    <t xml:space="preserve">La página principal explica que existe una línea para atender quejas y solicitar servicios. Además, existe un mecanismo para solicitar servicios de la Delegación como suministro de agua o bacheo por internet. </t>
  </si>
  <si>
    <t xml:space="preserve">Los trámites cuentan con un formato descargable </t>
  </si>
  <si>
    <t>http://www.cuauhtemoc.df.gob.mx/archivos/listadoderesoluciones.pdf
http://www.cuauhtemoc.df.gob.mx/paginas.php?id=juridico</t>
  </si>
  <si>
    <t>Es un listado de las empresas que fueron verificadas y cuál fue la sanción que les impusieron, especifican la clausura, aunque no es posible saber a qué establecimiento se refieren porque sólo ponen el número de expediente.</t>
  </si>
  <si>
    <t>http://www.cuauhtemoc.df.gob.mx/paginas.php?id=mapa</t>
  </si>
  <si>
    <t>Existe un mapa que no muestra ningún tipo de información sobre usos de suelo, sólo aspectos como estaciones ecobici, escuelas, entre otras</t>
  </si>
  <si>
    <t>La página principal cuenta con banner de una licitación vigente</t>
  </si>
  <si>
    <t>http://www.cuauhtemoc.df.gob.mx/paginas.php?id=unac&amp;id3=sol</t>
  </si>
  <si>
    <t>http://www.coyoacan.df.gob.mx/Transparencia/art14/FRACC_XVIII.php</t>
  </si>
  <si>
    <t>http://www.coyoacan.df.gob.mx/Tramites_Servicios/tramites/258.php</t>
  </si>
  <si>
    <t xml:space="preserve">Cada trámite menciona donde se puede realizar y da información de contacto </t>
  </si>
  <si>
    <t>http://www.coyoacan.df.gob.mx/Tramites_Servicios/tramites/369.php</t>
  </si>
  <si>
    <t>http://www.tramitesyservicios.df.gob.mx/wb/TyS/certificado_unico_de_zonificacion</t>
  </si>
  <si>
    <t>Si pones en el buscador usos de suelo no te remite a una sección del mismo portal sino al de la cd de México pero igual es fácil de encontrar.</t>
  </si>
  <si>
    <t>http://www.coyoacan.df.gob.mx/Tramites_Servicios/tramites/E3.php</t>
  </si>
  <si>
    <t>http://www.tramitesyservicios.df.gob.mx/wb/TyS/tramites_delegacionales</t>
  </si>
  <si>
    <t>No se encuentran en su página pero te remite a una donde se listan todos los trámites así como el fundamento legal de lso mismos</t>
  </si>
  <si>
    <t>http://www.coyoacan.df.gob.mx/Transparencia/art14/FRACC_XXVII.php</t>
  </si>
  <si>
    <t>Existe un vínculo a un documento de excel que muestra una relación de licitación con contratista, postulantes y monto, sin embargo, no se pueden ver las bases, propuestas ni fallo de modo completo</t>
  </si>
  <si>
    <t xml:space="preserve">El sitio indica un teléfono para levantar quejas, QUEJATEL, pero no da más información al respecto del funcionamiento. No existe un mecanismo para levantar reporte en ñínea </t>
  </si>
  <si>
    <t>http://www.coyoacan.df.gob.mx/inicio/img/cesac.pdf</t>
  </si>
  <si>
    <t>No existe un mecanismo en línea para solicitar servicios de gobierno, se debe hacer ante ventanilla.</t>
  </si>
  <si>
    <t xml:space="preserve">El sitio menciona formatos, pero no da un vínculo descargable para éstos </t>
  </si>
  <si>
    <t>La página principal cuenta con banners de dos licitaciones vigentes</t>
  </si>
  <si>
    <t>No hay mecanismo de denuncia por lo que no existe seguimiento para éstas</t>
  </si>
  <si>
    <t>http://www.chimalhuacan.gob.mx/oficios_tramites.php</t>
  </si>
  <si>
    <t>http://www.chimalhuacan.gob.mx/transparecia/XVII.html</t>
  </si>
  <si>
    <t>http://www.chimalhuacan.gob.mx/tramites/contribu.html</t>
  </si>
  <si>
    <t>El trámite de catastro cuenta con datos de contacto y ubicación. No hay información para otros trámites relacionados con empresas</t>
  </si>
  <si>
    <t xml:space="preserve">Existe un buzón de quejas y denuncias </t>
  </si>
  <si>
    <t>http://www.chimalhuacan.gob.mx/tramites/via_comercio.html</t>
  </si>
  <si>
    <t xml:space="preserve">En la sección de trámites se mencionan formatos que deben llenarse, pero no hay vínculos a ellos. Además, la mayoría de los trámites están relacionadas con el comercio informal </t>
  </si>
  <si>
    <t>http://www.chimalhuacan.gob.mx/transparecia/XI.html</t>
  </si>
  <si>
    <t xml:space="preserve">La sección de contacto no permite dar seguimiento a denuncias en línea </t>
  </si>
  <si>
    <t>http://transparencia.municipiochihuahua.gob.mx/pdfs/DOC_5858.pdf</t>
  </si>
  <si>
    <t>http://transparencia.municipiochihuahua.gob.mx/pdfs/DOC_4442.pdf</t>
  </si>
  <si>
    <t>exuste un link pero no se puede consultar la ley estatal</t>
  </si>
  <si>
    <t>http://transparencia.municipiochihuahua.gob.mx/pdfs/DOC_4434.pdf</t>
  </si>
  <si>
    <t>http://www.municipiochihuahua.gob.mx/servicios/tramites/iniciobuscador.aspx</t>
  </si>
  <si>
    <t xml:space="preserve">agrupados por dependencias </t>
  </si>
  <si>
    <t>http://www.municipiochihuahua.gob.mx/servicios/tramites/TRAMITE.ASPX?TR=155</t>
  </si>
  <si>
    <t>http://www.municipiochihuahua.gob.mx/servicios/tramites/tramite.aspx?tr=167#</t>
  </si>
  <si>
    <t>El sitio cuenta con las bases y el fallo que justifica al ganador</t>
  </si>
  <si>
    <t xml:space="preserve">El sitio permite reportar problemas relacionados con servicios del gobierno y solicitar apoyo al gobierno </t>
  </si>
  <si>
    <t>Los trámites vienen por dependencia</t>
  </si>
  <si>
    <t>http://www.municipiochihuahua.gob.mx/servicios/tramites/TRAMITE.ASPX?TR=155#</t>
  </si>
  <si>
    <t>Cada trámite cuenta con una sección de formatos descargables disponibles</t>
  </si>
  <si>
    <t>http://www.municipiochihuahua.gob.mx/servicios/ddue/consulta.aspx</t>
  </si>
  <si>
    <t>http://www.municipiochihuahua.gob.mx/DDUE_PORTAL/PERITOS/</t>
  </si>
  <si>
    <t xml:space="preserve">Peritos autorizados para permisos de construcción </t>
  </si>
  <si>
    <t>http://www.municipiochihuahua.gob.mx/Servicios/directorio_ue/ver.aspx</t>
  </si>
  <si>
    <t xml:space="preserve">El sitio cuenta con un mapa que muestra unidades económicas </t>
  </si>
  <si>
    <t>El sitio no muestra licitaciones vigentes, sin embargo, si cuenta con especificaciones de licitaciones pasadas por lo que cabe la posibilidad que no haya nuevas licitaciones en el momento</t>
  </si>
  <si>
    <t>http://www.municipiochihuahua.gob.mx/ddue_portal/Informacion/alineamiento.aspx</t>
  </si>
  <si>
    <t>El único trámite que se encontró en línea fue la solicitud de alineamiento y número oficial</t>
  </si>
  <si>
    <t>http://www.municipiochihuahua.gob.mx/MpioMapa/ConsultarProblema.aspx</t>
  </si>
  <si>
    <t>El sitio de reporte de problemas permite consultar el estátus del reporte en un mapa</t>
  </si>
  <si>
    <t>http://villahermosa.gob.mx/tramites/</t>
  </si>
  <si>
    <t>http://villahermosa.gob.mx/ayuntamiento/transparencia_13_15/indexx.php?opc=7&amp;art=13</t>
  </si>
  <si>
    <t xml:space="preserve">Donde se describen los requisitos y costos de algunos trámites se encuentra el número de contacto y la dirección de la oficina responsable de realizarlo, sin embargo, en la sección de obras y ordenamiento territorial no hay información sobre los trámites más allá de una lista de cuáles son </t>
  </si>
  <si>
    <t>http://villahermosa.gob.mx/ayuntamiento/transparencia_13_15/doctos/tramites/b_LicdeConst_obras_13.pdf</t>
  </si>
  <si>
    <t xml:space="preserve">sólo está el formato </t>
  </si>
  <si>
    <t>http://villahermosa.gob.mx/ayuntamiento/transparencia_13_15/doctos/tramites/b_SolicdeFactdeUsodeSuelo_obras_13.pdf</t>
  </si>
  <si>
    <t>http://villahermosa.gob.mx/ayuntamiento/transparencia_13_15/doctos/tramites/e14t1/b-Tr%C3%A1mites_inscripcion_registrounico.pdf</t>
  </si>
  <si>
    <t>http://villahermosa.gob.mx/ayuntamiento/transparencia_13_15/doctos/tramites/b_TramitesProteccionCivil_InspecciondeProteccionCivil_ayunt_14.pdf</t>
  </si>
  <si>
    <t>Protección civil</t>
  </si>
  <si>
    <t>http://villahermosa.gob.mx/tramites/?opc=1</t>
  </si>
  <si>
    <t>Se especifica en la parte superior de cada uno de los pdf pero sólo los artículos, no la ley o reglamento</t>
  </si>
  <si>
    <t>http://villahermosa.gob.mx/ayuntamiento/transparencia_13_15/indexx.php?opc=7&amp;art=12</t>
  </si>
  <si>
    <t>Están disponibles las licitaciones vigentes, pero no hay lista de proveedores</t>
  </si>
  <si>
    <t>http://www.villahermosa.gob.mx/servicios/?opc=1</t>
  </si>
  <si>
    <t xml:space="preserve">Las peticiones de servicios se realizan por medio del a "Ventanilla SIAC", SE NECESITA USUARIO Y CONTRASEÑA </t>
  </si>
  <si>
    <t>http://www.villahermosa.gob.mx/tramites/?opc=3</t>
  </si>
  <si>
    <t xml:space="preserve">Disponible para trámites úrbanos y catastrales </t>
  </si>
  <si>
    <t>Hay un link para conocer las licitaciones en la sección de transparencia, se muestra la convocatoria pero no las bases</t>
  </si>
  <si>
    <t>http://www.villahermosa.gob.mx/servicios/?opc=2</t>
  </si>
  <si>
    <t xml:space="preserve">Se pueden hacer tramites de catastro, pero no de otros procedimientos como apertura de empresas </t>
  </si>
  <si>
    <t>Es posible dar seguimientos a peticiones en línea para servicios</t>
  </si>
  <si>
    <t>http://celaya.gob.mx/images/direcciones/UAIP/reglamentos/Reglamento_Adquisiones_Arrendamientos_Bienes_Muebles_Inmuebles_ez.pdf</t>
  </si>
  <si>
    <t>http://celaya.gob.mx/images/direcciones/UAIP/reglamentos/Reglamento_Proteccion_Civil.pdf</t>
  </si>
  <si>
    <t>http://celaya.gob.mx/es/tramites-y-servicios.html</t>
  </si>
  <si>
    <t xml:space="preserve">Los trámites tienen un vínculo en el que se muestra un documento en pdf que da detalles sobre dirección, horario y contacto para hacer los trámites presencialmente </t>
  </si>
  <si>
    <t>http://celaya.gob.mx/es/secretaria-del-h-ayuntamiento/uaip/154</t>
  </si>
  <si>
    <t xml:space="preserve">Existe una sección para escribir una queja sobre un servicio o trámite recibido. Aunque no existe la opción explícita de reportar a un funcionario, el sistema te deja escribir comentarios </t>
  </si>
  <si>
    <t xml:space="preserve">Los trámites vienen por dependencia en la sección de trámites, pero en la sección de empresas viene por giro </t>
  </si>
  <si>
    <t xml:space="preserve">Existe una herramienta para dar seguimiento a trámites </t>
  </si>
  <si>
    <t xml:space="preserve">El mapa permite ubicar por manzana los usos de suelo </t>
  </si>
  <si>
    <t xml:space="preserve">En la página principal existe un vínculo con las nuevas licitaciones, así como la posibilidad de descargar las bases </t>
  </si>
  <si>
    <t xml:space="preserve">El sistema permite realizar el trámite de apertura de empresa en línea </t>
  </si>
  <si>
    <t>El sistema permite obtener permiso de uso de suelo de giros de bajo impacto automaticamente y en menos de 24 horas</t>
  </si>
  <si>
    <t xml:space="preserve">No existe un mecanismo para detectar denuncias ni darles seguimiento </t>
  </si>
  <si>
    <t>http://www.ags.gob.mx/cont.aspx?p=1247</t>
  </si>
  <si>
    <t>Están agrupados por dependencias y lo hace poco funcional si no sabes cuál es la dependencia responsable del trámite pero aún así todos están listado.</t>
  </si>
  <si>
    <t>http://www.ags.gob.mx/portal/ConsultaDep.aspx?cve=15</t>
  </si>
  <si>
    <t xml:space="preserve">Los trámites cuentan con información de contacto e instrucciones de requisitos y procedimientos para realizar el trámite </t>
  </si>
  <si>
    <t>http://www.ags.gob.mx/cont.aspx?p=865</t>
  </si>
  <si>
    <t>http://www.ags.gob.mx/cont.aspx?p=1917</t>
  </si>
  <si>
    <t>Están publicadas las licitaciones vigentes, pero no  un listado completo de proveedores</t>
  </si>
  <si>
    <t>http://www.ags.gob.mx/siac/login.aspx</t>
  </si>
  <si>
    <t xml:space="preserve">Existe un buzón de quejas y sugerencias, si bien no es exclusivamente para levantar quejas a funcionarios, se puede utilizar con eso fines </t>
  </si>
  <si>
    <t xml:space="preserve">No hay un mecanismo para agendar citas para realizar trámites o inspecciones </t>
  </si>
  <si>
    <t>http://www.ags.gob.mx/portal/</t>
  </si>
  <si>
    <t xml:space="preserve">No existe un motor personalizable para trámites requeridos por sector y tipo de empresa </t>
  </si>
  <si>
    <t>http://www.ags.gob.mx/portal/ConsultaDep.aspx?cve=15, http://www.ags.gob.mx/portal/ConsultaDep.aspx?cve=18</t>
  </si>
  <si>
    <t xml:space="preserve">Existe formato descargable para el trámite de Apertura de Empresas en Línea. No existen formatos descargables para ninguno de los siguientes trámites: construcción, impacto ambiental, uso de suelo, compatibilidad urbanística </t>
  </si>
  <si>
    <t xml:space="preserve">Se puede revisar el estátus del trámite de Sistema Apertura Empresas, pero es el único trámite para el que existe esta disposición </t>
  </si>
  <si>
    <t xml:space="preserve">Existe un vínculo con las nuevas licitaciones, fechas y un vínculo a las bases de la licitación </t>
  </si>
  <si>
    <t>http://www.ags.gob.mx/servicios/licencias/login/login.aspx</t>
  </si>
  <si>
    <t>Existe un módulo automatizado para licencias de construcción en línea y constancia de alineamiento y compatibilidad urbanística. Sin embargo, el sistema requiere usuario y contraseña pero no permite registrarse en línea.</t>
  </si>
  <si>
    <t xml:space="preserve">El sistema de quejas y sugerencias dice que tu problema será atendido por las autoridades y pide tu correo, pero no hay un mecanismo más claro de seguimiento </t>
  </si>
  <si>
    <t>http://www.delegacionbenitojuarez.gob.mx/vud</t>
  </si>
  <si>
    <t>http://www.delegacionbenitojuarez.gob.mx/tramites-y-servicios</t>
  </si>
  <si>
    <t>El sitio cuenta con la información de contacto, dirección y horas de atención para el servicio de ventanilla delegacional. También da instrucciones para realizar trámites en línea</t>
  </si>
  <si>
    <t>http://www.delegacionbenitojuarez.gob.mx/licencia-de-construcci%C3%B3n-especial</t>
  </si>
  <si>
    <t>http://www.delegacionbenitojuarez.gob.mx/cambio-de-uso-del-suelo-art%C3%ADculo-74-de-la-ley-de-desarrollo-urbano-del-distrito-federal</t>
  </si>
  <si>
    <t>http://www.delegacionbenitojuarez.gob.mx/aviso-de-declaraci%C3%B3n-de-apertura-para-establecimiento-mercantil</t>
  </si>
  <si>
    <t>http://www.delegacionbenitojuarez.gob.mx/transparencia/articulo-14-fraccion-xxvii</t>
  </si>
  <si>
    <t>La sección de licitaciones menciona que es una sección con acceso denegado</t>
  </si>
  <si>
    <t xml:space="preserve">No hay un mecanismo para levantar reportes a funcionarios públicos </t>
  </si>
  <si>
    <t>http://www.atencionciudadana.gob.mx/portal/</t>
  </si>
  <si>
    <t xml:space="preserve">Existe un portal de atención ciudadana que permita solicitar servicios varios como poda de árboles, verificación de establecimientos mercantiles, baches, etc </t>
  </si>
  <si>
    <t xml:space="preserve">No existe un mecanismo para agendar citas para realizar trámites ni inspecciones </t>
  </si>
  <si>
    <t xml:space="preserve">Existe un vínculo al formato de algunos trámites como construcción o licencia de funcionamiento, pero ninguno de ello funciona. Adicionalmente, trámites como el de uso de suelo ni siquiera tiene un vínculo al formato </t>
  </si>
  <si>
    <t>No se puede revisar el estátus de licencias ni trámites</t>
  </si>
  <si>
    <t xml:space="preserve">El sistema de atención ciudadana permite dar seguimiento a las solicitudes realizadas para servicios de solución de baches, problemas administrativos, etc. </t>
  </si>
  <si>
    <t>http://www.dao.gob.mx/inicio_dao_12_tramites.php</t>
  </si>
  <si>
    <t>http://www.dao.gob.mx/padron_giros_mercantiles/index.php</t>
  </si>
  <si>
    <t>http://www.dao.gob.mx/inicio.php#</t>
  </si>
  <si>
    <t>El sitio cuenta con un vínculo para el portal anticorrupción, pero no un vínculo para hacer denuncias</t>
  </si>
  <si>
    <t>La ventanilla de servicios no da información de cómo hacer solicitudes ni un mecanismo para hacerlas en línea</t>
  </si>
  <si>
    <t xml:space="preserve">El sitio cuenta con formatos descargables de trámites </t>
  </si>
  <si>
    <t xml:space="preserve">El sitio menciona que en lo que va del año no se han realizado licitaciones </t>
  </si>
  <si>
    <t xml:space="preserve">El sitio menciona los trámites de apertura en línea, pero el vínculo que muestran no funciona porque es el incorrecto </t>
  </si>
  <si>
    <t>Para llegar a los reglamentos hay que entrar al  microsito de transparencia de la delegación, descargar un archivo de excel, buscar el reglamento y seguir un vínculo que lo muestra. Esto es poco intuitivo, solo está disponible para las personas que comprenden como usar este tioo de documentos y que tienen excel en su computadora</t>
  </si>
  <si>
    <t xml:space="preserve">El sitio muestra el listado completo de trámites agrupados por dependencia </t>
  </si>
  <si>
    <t>Mariana</t>
  </si>
  <si>
    <t xml:space="preserve">Majo </t>
  </si>
  <si>
    <t>Fanny</t>
  </si>
  <si>
    <t>Carlos</t>
  </si>
  <si>
    <t>Melina</t>
  </si>
  <si>
    <t>Existe en linea pero se tiene que descargar un archivo xls</t>
  </si>
  <si>
    <t>http://www.leon.gob.mx/transparencia/index.php/permisos-y-licencias</t>
  </si>
  <si>
    <t>http://www.acapulco.gob.mx/transparencia/wp-content/uploads/marcojuridico/leyes/Ley_487_Fomento_Economico_Gro.pdf</t>
  </si>
  <si>
    <t>http://www.acapulco.gob.mx/transparencia/wp-content/uploads/tramitesyservicios/DIN/Licencia_Funcionamiento.pdf</t>
  </si>
  <si>
    <t xml:space="preserve">La sección de trámites tiene instrucciones heterogeneas para los distintos trámites posibles. Hay trámites, como la licencia de funcionamiento que mencionan los requisitos, información de contacto y la oficina donde debes presentar el trámite, pero no hay información sobre costos ni los pasos detallados para obtener el trámite en persona. Hay otros trámites, como los de predial, que dan información de costos  y documentos, pero no dan información sobre el lugar dónde se debe hacer el trámite ni el contacto. Para el caso de licencia de construcción sólo hay una lista con los requisitos y el permiso de uso de suelo sólo tiene un formato de solicitud. Estas diferencias entre la información disponible de los distintos trámites hacen que reciba un 5 </t>
  </si>
  <si>
    <t>http://zapopan.s3.amazonaws.com/wp-content/uploads/211/7/Convocatorias-y-Resoluciones-de-Concurso-P%C3%BAblico-y-Licitaci%C3%B3n-de-Obra-P%C3%BAblica-actualizado-enero-junio-214.pdf</t>
  </si>
  <si>
    <t>http://portal.zapopan.gob.mx/formatos/op-2/(S(jdpxum45msdcqm451jhef3uu))/default.aspx, http://www.zapopan.gob.mx/lineazapopan/licencias.php</t>
  </si>
  <si>
    <t>http://www.zapopan.gob.mx/transparencia/obras-publicas/distrito-zpn1/, http://www.zapopan.gob.mx/transparencia/obras-publicas/planes-parciales/</t>
  </si>
  <si>
    <t>El sitio cuenta con las convocatorias actualizadas a junio de 214</t>
  </si>
  <si>
    <t>http://21.116.52.12/tesoreria/temp/tesoreria/?sec=ser&amp;ser=fmp</t>
  </si>
  <si>
    <t>http://xalapa.gob.mx/transparencia/wp-content/uploads/sites/8/214/2/18-Reglamento-Municipal-para-el-Desarrollo-Economico-de-xalapa-2111.pdf</t>
  </si>
  <si>
    <t>http://xalapa.gob.mx/transparencia/wp-content/uploads/sites/8/214/6/Requisitos_Licencias_Construccion.pdf</t>
  </si>
  <si>
    <t>En el portal de transparencia no existe una sección específica para ver nuevas licitaciones. Sin embargo, en el sitio de licitaciones la última fecha de actualización fue 29 julio 214 por lo se puede deber a que no ha habido licitaciones recientes</t>
  </si>
  <si>
    <t>http://www.veracruzmunicipio.gob.mx/transparencia/download/ley-de-adquisiciones-arrendamientos-administracion-y-enajenacion-de-bienes-muebles-del-estado-de-veracruz-de-ignacio-de-la-llave-uitima-reforma-el-5-de-septiembre-de-27/</t>
  </si>
  <si>
    <t>http://www.uruapan.gob.mx/gobierno/direcciones/desurbano/pdf/formatos/SOLICITUD%2DE%2ALINEAMIENTO%2Y%2NUMERO%2OFICIAL.pdf</t>
  </si>
  <si>
    <t>http://www.uruapan.gob.mx/gobierno/direcciones/desurbano/pdf/formatos/SOLICITUD%2DE%2LICENCIA%2USO%2DE%2SUELO.pdf</t>
  </si>
  <si>
    <t>http://www.uruapan.gob.mx/gobierno/direcciones/desurbano/pdf/programas/programa%2municipal%2desarrollo%2urbano/PMDU%2PLANO%2ZONIF_SECUNDARIA.pdf y también http://www.uruapan.gob.mx/gobierno/direcciones/desurbano/pdf/programas/programa%2municipal%2desarrollo%2urbano/PMDU%2PLANO%2ZONIF_SEC_LOCALIDADES.pdf</t>
  </si>
  <si>
    <t>http://www.sistemas.tuxtla.gob.mx/licitaciones/index.php?act=adq&amp;opt=1&amp;mod=1&amp;var1=1</t>
  </si>
  <si>
    <t>El sitio muestra un mapa en pdf con los usos de suelo, como no es interactivo se da una calificación de 5</t>
  </si>
  <si>
    <t>https://tesoreria.tuxtla.gob.mx/predial21/index.php</t>
  </si>
  <si>
    <t>http://www.torreon.gob.mx/pdf/urbana/CONST.%2DE%2USO%2DE%2SUELO%2PARA%2CONSTRUCCION.pdf, http://www.torreon.gob.mx/urbana.cfm</t>
  </si>
  <si>
    <t>http://www.torreon.gob.mx/pdf/control/Tramites%2y%2Servicios%2Control%2Urbano%2lic%2constru%2Obra.pdf
http://www.torreon.gob.mx/control.cfm</t>
  </si>
  <si>
    <t>http://www.torreon.gob.mx/pdf/urbana/CONST.%2DE%2USO%2DE%2SUELO%2MERCANTIL.pdf</t>
  </si>
  <si>
    <t>http://www.icai.org.mx/ipmn/Principal.php?sujeto=#</t>
  </si>
  <si>
    <t>http://2.23.18.2/sqds/Reg1.action;jsessionid=C33E73B84BE4D3ABA458EA4353B3</t>
  </si>
  <si>
    <t>http://transparencia12.tlaquepaque.gob.mx/sites/transparencia12.tlaquepaque.gob.mx/files/23.REGLAMENTO%2DE%2CONSTRUCCIONES%2EN%2EL%2MUNICIPIO%2DE%2TLAQUEPAQUE.pdf</t>
  </si>
  <si>
    <t>http://transparencia12.tlaquepaque.gob.mx/sites/transparencia12.tlaquepaque.gob.mx/files/1.REGLAMENTO%2DE%2COMERCIO%2PARA%2EL%2MUNICIPIO%2DE%2TLAQUEPAQUE.pdf</t>
  </si>
  <si>
    <t>http://transparencia12.tlaquepaque.gob.mx/sites/transparencia12.tlaquepaque.gob.mx/files/2.REGLAMENTO%2DE%2ADQUISICIONES..pdf</t>
  </si>
  <si>
    <t>http://transparencia12.tlaquepaque.gob.mx/sites/transparencia12.tlaquepaque.gob.mx/files/58.REGLAMENTO%2INTERNO%2DE%2LA%2UNIDAD%2DE%2PROTECCI%C3%93N%2CIVIL%2Y%2BOMBEROS%2DEL%2AYUNTAMIENTO%2DE%2TLAQUEPAQUE.pdf</t>
  </si>
  <si>
    <t>http://transparencia12.tlaquepaque.gob.mx/?q=oficialia_mayor_de_padron_y_licencias_214</t>
  </si>
  <si>
    <t>http://transparencia12.tlaquepaque.gob.mx/?q=node/26</t>
  </si>
  <si>
    <t>http://transparencia12.tlaquepaque.gob.mx/sites/transparencia12.tlaquepaque.gob.mx/files/Padr%C3%B3n-de-Proveedores-214.pdf</t>
  </si>
  <si>
    <t>http://transparencia12.tlaquepaque.gob.mx/?q=convocatorias_214</t>
  </si>
  <si>
    <t>El sitio muestra las licitaciones más recientes, por ejemplo, una de julio de 214</t>
  </si>
  <si>
    <t>http://www.tlaquepaque.gob.mx/portal/node/4442</t>
  </si>
  <si>
    <t>http://www.tlalpan.gob.mx/index.php/basicos-menu-articulo-13/93-transparencia/leytransparencia/121-normatividad</t>
  </si>
  <si>
    <t>http://www.tlalpan.gob.mx/images/Documentos/Formatos-VUD/DGAU-4.pdf</t>
  </si>
  <si>
    <t>http://www.tlalpan.gob.mx/images/Documentos/Formatos-VUD/AU-1.pdf</t>
  </si>
  <si>
    <t>http://www.ipomex.org.mx/ipo/portal/tlalnepantla/expedientes/214//3.web</t>
  </si>
  <si>
    <t>http://www.ipomex.org.mx/ipo/portal/tlalnepantla/tramites//6.web#goTo</t>
  </si>
  <si>
    <t>El sitio de transparencia artículo 12 fracción XI muestra las licitaciones vigentes, la última fecha de actualización es el 14 de julio de 214. Sin embargo, el sitio se encuentra en un lugar poco accesible. Al final de la página de inicio en letras chiquitas. La sección de transparencia no tiene un banner o se encuentra en el menú principal</t>
  </si>
  <si>
    <t>http://www.tlalnepantla.gob.mx:88/archivoscondatos/modulos_maest.php</t>
  </si>
  <si>
    <t>El sitio menciona la existencia de módulos de servicio para obtener automaticamente diferentes trámites, entre ellos, la cédula de zonificación. Como no es un trámite completamente en línea se da la calificación de 5</t>
  </si>
  <si>
    <t>http://www.tijuana.gob.mx/dependencias/dau/Dep_UsoSue_index.aspx, http://2.38.19.3/ciudadano/Retyse.aspx</t>
  </si>
  <si>
    <t xml:space="preserve">El sitio cuenta con un módulo para obtener un aviso de apertura que da 9 días para obtener presencialmente los trámites necesarios para la operación de la empresa. Cono no se pueden hacer todos los trámites de bajo impacto se le da la calificación de  </t>
  </si>
  <si>
    <t>http://www.transparencia.tepic.gob.mx/docs/reglamentos/9-reglamento-construcciones.pdf</t>
  </si>
  <si>
    <t>http://www.transparencia.tepic.gob.mx/docs/reglamentos/5-reglamento-comite-adqui-tepic.pdf</t>
  </si>
  <si>
    <t>http://www.transparencia.tepic.gob.mx/file.php?sub=1</t>
  </si>
  <si>
    <t>http://www.transparencia.tepic.gob.mx/docs/sistema/docs/214/21485-1238-numeral-8-licitaciones-junio-214.pdf</t>
  </si>
  <si>
    <t>http://www.tepic.gob.mx/index.php, http://www.tepic.gob.mx/galeria/upload/varios/CONVOCATORIA%22-214.pdf</t>
  </si>
  <si>
    <t>http://21.134.19.233/LTAINL/ART1F-I/Leyes_Reglamentos/Reglamentos%221/1.pdf</t>
  </si>
  <si>
    <t>http://21.134.19.233/LTAINL/ART1F-I/Leyes_Reglamentos/Reglamentos%221/12.pdf</t>
  </si>
  <si>
    <t>http://21.134.19.233/LTAINL/ART1-XIV/Historial_8_9.htm</t>
  </si>
  <si>
    <t>http://21.134.19.233/menu_ltai.html</t>
  </si>
  <si>
    <t>el sitio de transparencia no funcionó durante casi un mes. Una vez que funcionó la información se limita aun listado de los pagos que se han hech a proveedores (vigente a junio de 214), y un listado de contratos que se  dejó de actualizar hace seis meses</t>
  </si>
  <si>
    <t>http://21.134.19.233/LTAINL/marzo13/padronprovee.pdf</t>
  </si>
  <si>
    <t xml:space="preserve">El sitio da opciones para solicitar servicios de gobierno por teléfono y presencialmente. No existe una opción 1% en línea, sólo el correo de la persona específica con quién comunicarse para solicitar cada servicio. Por esta razón se dan 5 puntos </t>
  </si>
  <si>
    <t>http://21.134.19.233/menu_ltai.html,  http://21.134.19.233/LTAINL/marzo13/LISTADOFEB213.pdf</t>
  </si>
  <si>
    <t>http://www.sanicolas.gob.mx/potentiaweb/portal/genera/VistasV2_1/SendMail.asp?email=sanicoweb@gmail.com&amp;imagen=banner%2logo%2237%2x%2153.jpg&amp;portal=2</t>
  </si>
  <si>
    <t>http://sanluis.gob.mx/wp-content/uploads/214/2/Licencias-de-Funcionamiento-2143.pdf</t>
  </si>
  <si>
    <t>El sitio sólo permite hacer solicitudes de servicios a través del teléfono 72</t>
  </si>
  <si>
    <t>https://www.municipiodeslp.gob.mx/scripts/cgiip.exe/WService=sare/Sare/consulta_aprobacion_internet.r?v_usuario=174&amp;v_clv_cata=&amp;b_giro=, http://sig.municipiodeslp.gob.mx:88/mapserver214/mapViewerPhp/LandingPage/index.php</t>
  </si>
  <si>
    <t>http://transparencia.saltillo.gob.mx/transparencia2/attachments/article/93/REGLAMENTO%2DE%2DESARROLLO%2URBANO%2Y%2CONSTRUCCIONES%2PARA%2EL%2MUNICIPIO%2DE%2SALTILLO.pdf</t>
  </si>
  <si>
    <t>http://transparencia.saltillo.gob.mx/transparencia2/attachments/article/93/REGLAMENTO%2DEL%2SISTEMA%2MUNICIPAL%2DE%2PROTECCION%2CIVIL%2DE%2SALTILLO.pdf</t>
  </si>
  <si>
    <t>http://transparencia.saltillo.gob.mx/transparencia2/index.php/saltillo/compl/213/usos-de-suelo-por-predio</t>
  </si>
  <si>
    <t>http://transparencia.saltillo.gob.mx/transparencia2/arbol/getdata.php?id=619</t>
  </si>
  <si>
    <t>http://transparencia.saltillo.gob.mx/transparencia2/index.php/saltillo/conv/214/resultados-214</t>
  </si>
  <si>
    <t>http://transparencia.saltillo.gob.mx/transparencia2/index.php/saltillo/concesioneslice/padrones-municipales-214</t>
  </si>
  <si>
    <t>http://transparencia.saltillo.gob.mx/transparencia2/, http://transparencia.saltillo.gob.mx/transparencia2/index.php/saltillo/compl/213/usos-de-suelo-por-predio</t>
  </si>
  <si>
    <t>http://transparencia.saltillo.gob.mx/transparencia2/index.php/saltillo/conv/214/en-proceso-214</t>
  </si>
  <si>
    <t>http://www.municipiodequeretaro.gob.mx/viewpdf.aspx?q=o3XEd1R85S7EWVwMVkVvdi2zIgpXxfU3o+35+b6b/ef4t7ENTpDDK9LnpoLEBBKksHKxDnPOt/2DPXQSnYYoNltyWlrsNJoszBQ7vMwYq6eaTwfK/O4a4o3cQ9uiNYvcD2tmCC+7BXnT6BOdc8YuvJuuz9ITb/B3/rO5qsVY=</t>
  </si>
  <si>
    <t>http://www.municipiodequeretaro.gob.mx/viewpdf.aspx?q=o3XEd1R85S7EWVwMVkVvdi2zIgpXxfU3o+35+b6b/ef4t7ENTpDDK9LnpoLEBBKk44vQGOSENnVVctQ6bE7NuoIxriEitSc8xLSx4RRXBifVmzj3Owzmx9GXzrUXvUFgNIS7SB5qYrriY3FEnWMqg46alwMQA7CYMhC55ynMFajFdQVR81pw6eeAaRpVKEeLvyDnaHD6xeZsbJ733qxqrPUMK+XPdOMmkB+v+d/EmzYLFVX7urE1zVuc9MRZ+P</t>
  </si>
  <si>
    <t>http://www.municipiodequeretaro.gob.mx/viewpdf.aspx?q=o3XEd1R85S7EWVwMVkVvdi2zIgpXxfU3o+35+b6b/ef4t7ENTpDDK9LnpoLEBBKkJJHJXuhVgycuRAyxwMKWrviSpWLkpWMaVRK16q+rvPnl3Sq5gG/W3BxiIe/iWeTt4t/EC8RZXckvzXflD2q46HB+JN/Z6IgCVuLbSashRA=</t>
  </si>
  <si>
    <t>http://www.municipiodequeretaro.gob.mx/transparencia/detalledependencia_alt.aspx?q=YhT5iDRJbDC1YrTBxsLZs4aGKN8PFQotPMumwEPMQEuaEyap+gSZyVZuYc/MgE6ncQtRjxm+Y25nfTke55piaRlfz6TJrjp/7tvBt9UMpE=</t>
  </si>
  <si>
    <t>http://www.municipiodequeretaro.gob.mx/viewpdf.aspx?q=TDuq9oGDLGToYWViogXJe1vBjiQxHbKSt7TtQZDwT68hGfyvPoNtCeNUD+vNhfs3/eVtfcwf7EAIf9gjSbWbuEEZCaWlOfxKlhiHxo/bRPNoO9KmfLGw==, http://www.municipiodequeretaro.gob.mx/transparencia/detalledependencia_alt.aspx?q=YhT5iDRJbDB2iSqagpPHBwJO3q/s8htPy8Nj3hpyB+H84o7sWV8hWGuAMd5KuJSIfbkM3Xi1M7aOkKpQWxP4GJDpmJzkmnopaID, http://www.municipiodequeretaro.gob.mx/viewpdf.aspx?q=TDuq9oGDLGToYWViogXJe1vBjiQxHbKSOmCnddYCBQEgy1Ok/bmwFZKRGoKDdKPszrhjonNmvnRnfDvjRFNZIv29t4LbSVNhVFNC8iDThwu3b3A9lA7/c2+4F5ysrrLUrkzmQo8LiaTXDcneYEdUrAOvs+WeiuZTTpXfh8UqsVfLbBJmDvGOtvXe2Yy7CkPYEkCHrDI=</t>
  </si>
  <si>
    <t>http://www.municipiodequeretaro.gob.mx/transparencia/detalledependencia_alt.aspx?q=YhT5iDRJbDAyK9aKiuRRLC9LV6rGhNBR4EfU2NiYkIY6ePc+Tar5WVevjN3RkM3YjdBXqoc+t4Y3JHyhA74VndNbvd/WxwVU8eQ217r/M=</t>
  </si>
  <si>
    <t>http://www.municipiodequeretaro.gob.mx/contenido.aspx?q=P7NpIeTMww9IuELlEJMpw6Y4O+qu4+qorLsyWSM5Ak=, http://www.municipiodequeretaro.gob.mx/contenido.aspx?q=fhHPSp4GXlTX6Boro5Kc952ScJQENnXj</t>
  </si>
  <si>
    <t>El portal da un número (7 ) para un sistema de atención ciudadana, incluído servicio. Además, el portal de trámites y servicios cuenta con la posibilidad de hacer solicitudes de luminarias, basura, entre otras</t>
  </si>
  <si>
    <t>http://www.municipiodequeretaro.gob.mx/contenido.aspx?q=P7NpIeTMww9IuELlEJMpw6Y4O+qu4+qorLsyWSM5Ak=</t>
  </si>
  <si>
    <t>http://www.municipiodequeretaro.gob.mx/transparencia/detalledependencia_alt.aspx?q=YhT5iDRJbDB2iSqagpPHBwJO3q/s8htPP28ItgBLbFyxkGEKMEi+KyHFAxciMp9zW2LiyV7bnO1neq3OHppoZcZHZYgNtm96qKS7Bey2eg=</t>
  </si>
  <si>
    <t>El sitio permite ver convocatorias, pero no está actualizado después de 213</t>
  </si>
  <si>
    <t>http://www.municipiodequeretaro.gob.mx/contenido.aspx?q=P7NpIeTMwwN8lYV/Q8MyXRuXzBILaZU</t>
  </si>
  <si>
    <t>http://experta.pueblacapital.gob.mx:88/3webc/fichaAsunto.do?op=32</t>
  </si>
  <si>
    <t>http://pueblacapital.gob.mx/obligaciones-de-transparencia/46-obligaciones-de-transparencia/3719-tramites-y-servicios-214-218</t>
  </si>
  <si>
    <t>http://www.pueblacapital.gob.mx/images/transparencia/obl/2padrones/padron.contratistas.pdf</t>
  </si>
  <si>
    <t>http://tramites.leon.gob.mx:886/3webc/inicioWebc.do?opcion=cargar, http://tramites.leon.gob.mx:886/jsp/3webc/wa_presentacion.jsp</t>
  </si>
  <si>
    <t>http://tramites.leon.gob.mx:886/3webc/inicioWebc.do?opcion=cargar</t>
  </si>
  <si>
    <t>http://pueblacapital.gob.mx/component/docman/doc_download/1166-renovacion-de-inspectores-de-seccion-211-214?Itemid=</t>
  </si>
  <si>
    <t xml:space="preserve">http://pueblacapital.gob.mx/obligaciones-de-transparencia/46-obligaciones-de-transparencia/3719-tramites-y-servicios-214-218 </t>
  </si>
  <si>
    <t>http://184.154.16.17/transparencia/4/PDFS/ReglamentoConstruccionesPachuca.pdf</t>
  </si>
  <si>
    <t>http://184.154.16.17/transparencia/4/PDFS/ReglamentosEstablecimientosMercantiles.pdf</t>
  </si>
  <si>
    <t>http://184.154.16.17/transparencia/4/PDFS/Ley_de%2Adquisiciones_Arrendamientos_y_Servicios.pdf 
http://184.154.16.17/transparencia/4/PDFS/Reglamento_ley_de_Adquisiciones_Arrendamientos_Hidalgo.pdf</t>
  </si>
  <si>
    <t>http://184.154.16.17/transparencia/4/PDFS/ReglamentoProteccionCivilPachuca.pdf</t>
  </si>
  <si>
    <t>http://184.154.16.17/transparencia/5/PDFS/sedeco_serv_1.pdf, http://184.154.16.17/transparencia/5.html</t>
  </si>
  <si>
    <t>http://184.154.16.17/transparencia/5/PDFS/sg_secobpubdes_3.pdf</t>
  </si>
  <si>
    <t>http://184.154.16.17/transparencia/5/PDFS/sg_secobpubdes_6.pdf</t>
  </si>
  <si>
    <t>http://184.154.16.17/transparencia/5/PDFS/sedeco_serv_1.pdf</t>
  </si>
  <si>
    <t>http://184.154.16.17/transparencia/11.php</t>
  </si>
  <si>
    <t>http://184.154.16.17/envia_queja.php</t>
  </si>
  <si>
    <t>http://184.154.16.17/servitel/</t>
  </si>
  <si>
    <t>http://184.154.16.17/transparencia/5.html</t>
  </si>
  <si>
    <t>En la sección de licitaciones que se puede accesar desde la página de transparencia fracción XI se encuentran las convocatorias de las licitaciones vigentes y las bases, la última fecha de actualización es 17 de julio de 214</t>
  </si>
  <si>
    <t>http://www.municipiodeoaxaca.gob.mx/transparencia/archivos/Articulo%29/II%2MARCO%2JURIDICO/ESTATAL/ley%2de%2desarrollo%2urbano%2para%2el%2estado%2de%2oaxaca..pdf</t>
  </si>
  <si>
    <t>http://www.municipiodeoaxaca.gob.mx/transparencia/archivos/Articulo%216/MARCO%2NORMATIVO/municipales/reglamento%2para%2el%2funcionamiento%2de%2establecimientos%2comerciales%2en%2el%2municipio%2de%2oaxaca%2de%2juarez.pdf</t>
  </si>
  <si>
    <t>http://www.municipiodeoaxaca.gob.mx/transparencia/archivos/Articulo%216/MARCO%2NORMATIVO/municipales/reglamento%2del%2sistema%2de%2proteccion%2civil%2municipal.pdf</t>
  </si>
  <si>
    <t>http://www.neza.gob.mx/transparencia212/fraccion21/TRAMITES%2Y%2SERVICIOS%2TESORERIA%2MUNICIPAL.pdf</t>
  </si>
  <si>
    <t>http://www.neza.gob.mx/informacionpublica215.php</t>
  </si>
  <si>
    <t>http://21.116.121.212/RegPagosOapasN1.aspx</t>
  </si>
  <si>
    <t>http://portal.monterrey.gob.mx/pdf/adquisiciones/214/resultados.pdf</t>
  </si>
  <si>
    <t>http://portal.monterrey.gob.mx/tramites/sedue/new/13.pdf</t>
  </si>
  <si>
    <t xml:space="preserve">La lista de inspectores no se actualiza desde 21 y no está disponible </t>
  </si>
  <si>
    <t>El apartado de "Alcalde cómo vamos" muestras las licitaciones de 214. En la sección de Compras sólo se muestran las de años previos a 213. La información es de difícil acceso por el sitio en que se encuentra</t>
  </si>
  <si>
    <t>http://apps.miguelhidalgo.gob.mx:88/apps/info/Articulo%214/Fraccion%2I/Reglamentos/Reglamento_de_Construcciones_del_Distrito_Federal.pdf</t>
  </si>
  <si>
    <t>http://apps.miguelhidalgo.gob.mx:88/apps/info/Articulo%214/Fraccion%2I/Reglamentos/reglamento%2de%2adquisiciones.pdf</t>
  </si>
  <si>
    <t>http://apps.miguelhidalgo.gob.mx:88/apps/info/Articulo%214/Fraccion%2I/Reglamentos/proteccion%2civil.pdf</t>
  </si>
  <si>
    <t>http://www.miguelhidalgo.gob.mx/sitio213/tramites-y-servicios/ventanilla-unica/</t>
  </si>
  <si>
    <t>http://apps.miguelhidalgo.gob.mx:88/apps/flow/transparencia/articulos</t>
  </si>
  <si>
    <t>http://www.miguelhidalgo.gob.mx/sitio213/tramites-y-servicios/centro-de-servicios/</t>
  </si>
  <si>
    <t>http://www.miguelhidalgo.gob.mx/sitio213/mapa/mapa-construccion/</t>
  </si>
  <si>
    <t>http://www.mexicali.gob.mx/transparencia/pages/licitaciones214.php</t>
  </si>
  <si>
    <t>http://www.mexicali.gob.mx/transparencia/administracion/informacionpublicadeoficio/calendario214.pdf</t>
  </si>
  <si>
    <t>http://isla.merida.gob.mx/serviciosinternet/tramites/php/phpInfoTramitesWEB4.phpx?idTramite=427</t>
  </si>
  <si>
    <t>http://servicios.merida.gob.mx/serviciosinternet/tramites/php/phpInfoTramitesWEB4.php?idTramite=58</t>
  </si>
  <si>
    <t>http://isla.merida.gob.mx/serviciosinternet/tramites/php/phpInfoTramitesWEB4.php?idTramite=23</t>
  </si>
  <si>
    <t>http://isla.merida.gob.mx/serviciosinternet/tramites/php/phpInfoTramitesWEB4.phpx?idTramite=58, http://isla.merida.gob.mx/serviciosinternet/tramites/php/phpInfoTramitesWEB4.phpx?idTramite=591</t>
  </si>
  <si>
    <t>http://isla.merida.gob.mx/serviciosinternet/siatci/php/phpSIATCIWEB3.phpx</t>
  </si>
  <si>
    <t>http://www.leon.gob.mx/aplicaciones/normasleyes/public/documentos/21241115219.29526123844.REGLAMENTO%2IMAGEN%2URBANA.pdf?normaPage=4</t>
  </si>
  <si>
    <t>http://www.leon.gob.mx/aplicaciones/normasleyes/public/documentos/21432814833.FUNCIONAMIENTO%2DE%2ESTABLECIMIENTOS%2COMERCIALES%2Y%2DE%2SERVICIOS.pdf?normaPage=4</t>
  </si>
  <si>
    <t>http://www.leon.gob.mx/aplicaciones/normasleyes/public/documentos/2561412123.R2.pdf</t>
  </si>
  <si>
    <t>http://www.leon.gob.mx/aplicaciones/normasleyes/public/documentos/214127131321.SISTEMA%2MUNICIPAL%2DE%2%2PROTECCION%2CIVIL.pdf?normaPage=4</t>
  </si>
  <si>
    <t>http://tramites.leon.gob.mx:886/3webc/catalogoAsuntos.do</t>
  </si>
  <si>
    <t>http://tramites.leon.gob.mx:886/3webc/fichaAsunto.do?op=32&amp;nocache=.18428287214291</t>
  </si>
  <si>
    <t>http://tramites.leon.gob.mx:886/3webc/inicioWebc.do?opcion=cargar, http://du.leon.gob.mx/index/consulta_linea.html</t>
  </si>
  <si>
    <t>http://www.juarez.gob.mx/transparencia/leyes%2y%2reglamentos/3.1%2Leyes%2y%2Reglamentos/Construccion.pdf</t>
  </si>
  <si>
    <t>http://www.juarez.gob.mx/transparencia/leyes%2y%2reglamentos/3.1%2Leyes%2y%2Reglamentos/Ejercicio%2del%2Comercio%2en%2Puestos%2Fijos.pdf</t>
  </si>
  <si>
    <t>http://www.juarez.gob.mx/transparencia/leyes%2y%2reglamentos/3.1%2Leyes%2y%2Reglamentos/ley_aacyservcios%2op.pdf</t>
  </si>
  <si>
    <t>http://www.juarez.gob.mx/transparencia/leyes%2y%2reglamentos/3.1%2Leyes%2y%2Reglamentos/REGL-PROTECC-CIVIL.pdf</t>
  </si>
  <si>
    <t xml:space="preserve">En el portal de transparencia, artículo 2 fracción XIV se encuentras las convocatorias de las licitaciones vigentes </t>
  </si>
  <si>
    <t>https://www.google.com/url?q=http://www.iztapalapa.gob.mx/htm/oip/14/XXVII/A14XXVII-Padron214.xls&amp;sa=U&amp;ei=WpvRU8TkMYn68QGOp4D4Cg&amp;ved=CAgQFjAC&amp;client=internal-uds-cse&amp;usg=AFQjCNGx3hoSLiALPVjgIypff2_HBTNMgQ</t>
  </si>
  <si>
    <t>http://www.iztapalapa.df.gob.mx/htm/VUD/11.html</t>
  </si>
  <si>
    <t>En el vínculo de adquisiciones se ven los procesos de invitación directa de 214, no hay licitaciones</t>
  </si>
  <si>
    <t>http://irapuato.gob.mx/uploads/uaip/1.%2%2Fraccion%2I%2Leyes%2y%2Reglamentos/3.%2Reglamentos/Reglamento%2de%2Alcoholes%2C%2Establecimientos%2Mecantiles%2C%2de%2Servicios%2y%2Espectaculos%2P%FAblicos.pdf</t>
  </si>
  <si>
    <t>http://irapuato.gob.mx/uploads/uaip/15.%2Fraccion%2XV.%2Reglas%2para%2otorgar%2Concesiones,%2Licencias%2y%2Permisos%2o%2Autorizaciones.%2Y%2Padron%2Actualizado/214/H.%2Ayuntamiento/Ordenamiento%2Territorial/Padron%2de%2Licencias/Ordenamiento%2Ambiental/1.-%2Padr%C3%B3n%2de%2Licencias%2C%2Permisos%2y%2Autorizaciones%2solicitadas%2en%2el%2Per%C3%ADodo%2Enero-Abril.pdf</t>
  </si>
  <si>
    <t>http://21.147.251.21/mejora/rts/showtram/ficha/ficha.asp?idtram=371</t>
  </si>
  <si>
    <t>http://21.147.251.21/mejora/rts/showtram/ficha/ficha.asp?idtram=12711</t>
  </si>
  <si>
    <t>http://irapuato.gob.mx/uploads/uaip/17.%2Fracci%C3%B3n%2XVII%2%2El%2Listado%2de%2las%2Convocatoria,%2Concursos,%2Subastas,%2Licitaciones%2y%2sus%2Resultados/H.%2Ayuntamiento/H.%2Ayuntamiento%2213.pdf, http://www.irapuato.gob.mx/transparencia/</t>
  </si>
  <si>
    <t>http://www.irapuato.gob.mx/72-contraloria-municipal/</t>
  </si>
  <si>
    <t>http://gamadero.gob.mx/transparencia13/index.php/1-articulo-14/fraccion-i</t>
  </si>
  <si>
    <t>http://gamadero.gob.mx/micrositios/unac/index.php?option=com_content&amp;view=article&amp;id=168:aviso-de-realizacion-de-obras-que-no-requieren-manifestacion-de-construccion-o-licencia-de-construccion-especial&amp;catid=6:construcciones-y-obras&amp;Itemid=71</t>
  </si>
  <si>
    <t>http://gamadero.gob.mx/micrositios/unac/index.php?option=com_content&amp;view=article&amp;id=17:expedicion-de-constancia-de-alineamiento-y-numero-oficial&amp;catid=6:construcciones-y-obras&amp;Itemid=71, http://gamadero.gob.mx/micrositios/unac/index.php?option=com_content&amp;view=article&amp;id=211:uso-de-suelo&amp;catid=69:uso-de-suelo&amp;Itemid=71</t>
  </si>
  <si>
    <t>http://27.248.62.167/TramitesYServicios2/archivos/sduop-uso-suelo.pdf</t>
  </si>
  <si>
    <t>http://27.248.62.167/TramitesYServicios2/archivos/sduop-permiso-construccion.pdf</t>
  </si>
  <si>
    <t>http://obraspublicas.guadalajara.gob.mx/TramitesyServicios/tram411.htm</t>
  </si>
  <si>
    <t>http://portal.guadalajara.gob.mx/tramites/licencia-municipal-nueva-</t>
  </si>
  <si>
    <t>http://portal.guadalajara.gob.mx/servicios-en-linea, http://enlinea.guadalajara.gob.mx:88/portal/7/</t>
  </si>
  <si>
    <t>http://www.ecatepec.gob.mx/Reglamentos/4REGLAMENTO%2DE%2LICENCIAS%2PARA%2EL%2MUNICIPIO%2DE%2ECATEPEC%2DE%2MORELOS.pdf</t>
  </si>
  <si>
    <t>http://187.174.221.162:88/ImpuestosTesoreriaEcatepec/</t>
  </si>
  <si>
    <t>http://utim.municipiodurango.gob.mx/es/transparencia_municipio/apartados/administracion_213_216/listados_de_permisos_concesiones_y_licencias</t>
  </si>
  <si>
    <t>http://utim.municipiodurango.gob.mx/es/file/59</t>
  </si>
  <si>
    <t>http://proteccioncivil.21-213.municipiodurango.gob.mx/es/servinspeciones</t>
  </si>
  <si>
    <t>http://utim.municipiodurango.gob.mx/es/transparencia_municipio/apartados/administracion_213_216/licitaciones</t>
  </si>
  <si>
    <t>http://utim.municipiodurango.gob.mx/es/transparencia_municipio/apartados/administracion_213_216/contratos_y_convenios</t>
  </si>
  <si>
    <t>http://refrendo214.durango.gob.mx/</t>
  </si>
  <si>
    <t>http://www.municipiodurango.gob.mx/es/consulta_solicitud72</t>
  </si>
  <si>
    <t>http://www.transparenciamorelos.mx/sites/default/files/Reg_Construccion_.pdf</t>
  </si>
  <si>
    <t>http://www.transparenciamorelos.mx/sites/default/files/Reg_Adq_Arrend_Contr_Cvca_.pdf</t>
  </si>
  <si>
    <t>http://www.transparenciamorelos.mx/sites/default/files/Reg_Proteccion_Civil_.pdf</t>
  </si>
  <si>
    <t>http://www.cuernavaca.gob.mx/wp-content/uploads/213/1/catalogo_sare.pdf</t>
  </si>
  <si>
    <t>http://tramites.morelos.gob.mx/tramites/listaTramitesPublicos.php?g=2, http://tramites.morelos.gob.mx/tramites/verPublico.php?g=2&amp;idTramite=CUERNAVACA/SDS/DUS/1</t>
  </si>
  <si>
    <t>http://tramites.morelos.gob.mx/tramites/verPublico.php?g=2&amp;idTramite=CUERNAVACA/SDS/DRAP/5</t>
  </si>
  <si>
    <t>http://tramites.morelos.gob.mx/tramites/verPublico.php?g=2&amp;idTramite=CUERNAVACA/SDS/DUS/1</t>
  </si>
  <si>
    <t>http://tramites.morelos.gob.mx/tramites/verPublico.php?g=2&amp;idTramite=CUERNAVACA/SSC/DGPC/1</t>
  </si>
  <si>
    <t>http://www.cuernavaca.gob.mx/?page_id=3672, http://tramites.morelos.gob.mx/tramites/verPublico.php?g=2&amp;idTramite=CUERNAVACA/SDS/DUS/1, http://tesoreria.cuernavaca.gob.mx:88/syde_mic/SIVUTS_MIC/ver_tramite.php?id_tramite=IMV</t>
  </si>
  <si>
    <t>http://tesoreria.cuernavaca.gob.mx:88/syde_mic/SIVUTS_MIC/</t>
  </si>
  <si>
    <t>http://www.ipomex.org.mx/ipo/portal/cuautitlanizcalli/tramites//12.web#goTo</t>
  </si>
  <si>
    <t xml:space="preserve">No hay información sobre licitaciones después de 211. </t>
  </si>
  <si>
    <t>http://www2.df.gob.mx/virtual/cuauhtemoc/nuevacesac/vu/2.pdf</t>
  </si>
  <si>
    <t>http://www.municipiochihuahua.gob.mx/transparencia/?p=81&amp;file=LEY%2DE%2ADQUISICIONES,%2ARRENDAMIENTOS,%2CONTRATACION%2DE%2SERVICIOS%2Y%2OBRA%2PUBLICA%2DEL%2ESTADO%2DE%2CHIH.pdf</t>
  </si>
  <si>
    <t>https://www.google.com/url?q=http://www.municipiochihuahua.gob.mx/transparencia/%3Fp%3D18&amp;sa=U&amp;ei=GEPQU6PhC_D98AGnp4DgBA&amp;ved=CAgQFjADOAo&amp;client=internal-uds-cse&amp;usg=AFQjCNH8CSkhOnDh_7WGi8JTgQhCMjk9RA</t>
  </si>
  <si>
    <t>http://www.municipiochihuahua.gob.mx/transparencia/?p=11</t>
  </si>
  <si>
    <t>http://villahermosa.gob.mx/ayuntamiento/transparencia_13_15/doctos/tramites/e14t1/DF-9%2Certificaci%C3%B3n%2de%2Valor%2Catastral.pdf</t>
  </si>
  <si>
    <t>http://villahermosa.gob.mx/ayuntamiento/transparencia_13_15/indexx.php?opc=7&amp;inc=h&amp;anio=214</t>
  </si>
  <si>
    <t>http://www.celaya.gob.mx/uploads/media/Reglamento_Construccion_Entorno_Urbano_28.pdf</t>
  </si>
  <si>
    <t>http://celaya.gob.mx/images/direcciones/DESAECONO/tramitesyservicios/de-cel-cd-2.pdf, http://celaya.gob.mx/es/tramites-y-servicios.html</t>
  </si>
  <si>
    <t>http://celaya.gob.mx/images/direcciones/DESAECONO/tramitesyservicios/de-cel-cd-3.pdf</t>
  </si>
  <si>
    <t>http://celaya.gob.mx/images/direcciones/DESAECONO/tramitesyservicios/de-cel-du-2.pdf</t>
  </si>
  <si>
    <t>http://td.celaya.biz:885/SIFAECELAYA2/ConsultarTramites.aspx</t>
  </si>
  <si>
    <t>http://celaya.gob.mx/images/direcciones/UAIP/destinatarios/Proveedores_213.pdf</t>
  </si>
  <si>
    <t>http://td.celaya.biz:895/regservcd.aspx</t>
  </si>
  <si>
    <t>http://td.celaya.biz:895/regservcd.aspx, http://www.mexico22-celaya.org.mx/listado-propuestas-ciudadanas</t>
  </si>
  <si>
    <t>http://td.celaya.biz:885/sifaecelaya2/ConsultarTramites.aspx</t>
  </si>
  <si>
    <t>http://td.celaya.biz:885/sifaecelaya2/Inicio.aspx</t>
  </si>
  <si>
    <t>http://td.celaya.biz:885/sifaecelaya2/Consultadeusodesuelospermitido.aspx</t>
  </si>
  <si>
    <t>http://celaya.gob.mx/es/direcciones/generales-2/64-tesoreria-municipal/licitacion-publica-nacional/133-licitacion-publica-nacional-mce-4-212</t>
  </si>
  <si>
    <t>http://td.celaya.biz:885/sifaecelaya2/Factibilidaduosuelo.aspx</t>
  </si>
  <si>
    <t>http://td.celaya.biz:885/sifaecelaya2/PreguntasFrecuentes.aspx</t>
  </si>
  <si>
    <t>http://td.celaya.biz:84/modulos.html</t>
  </si>
  <si>
    <t>http://www.ags.gob.mx/transparencia/art.9/secc1/municipal/Reglamento%2del%2Comit%C3%A9%2de%2Desarrollo%2Urbano%2y%2Rural%2de%2Aguascalientes.pdf</t>
  </si>
  <si>
    <t>http://www.ags.gob.mx/transparencia/art.9/secc1/Municipal/C%C3%93DIGO%2MUNICIPAL%2DE%2AGUASCALIENTES.pdf</t>
  </si>
  <si>
    <t>http://www.ags.gob.mx/transparencia/art.9/secc1/municipal/Reglamento%2de%2Adquisiciones%2ultima%2version%2-%2VioletaTransparencia.pdf</t>
  </si>
  <si>
    <t>http://www.ags.gob.mx/transparencia/art.9/secc1/municipal/REGLAMENTO%2DE%2PROTECCI%C3%93N%2CIVIL%2PARA%2EL%2MUNICIPIO%2DE%2AGUASCALIENTES%285oct%29.pdf</t>
  </si>
  <si>
    <t>http://www.ags.gob.mx/tramites/DES_URBANO/TA%2DLC%29.pdf</t>
  </si>
  <si>
    <t>http://www.ags.gob.mx/tramites/DES_URBANO/TA%2DUS%21.pdf</t>
  </si>
  <si>
    <t>http://www.ags.gob.mx/tramites/FINANZAS/TA%2DLI%22.pdf</t>
  </si>
  <si>
    <t>http://www.ags.gob.mx/transparencia/concursos/214/Formato%216%2-%2Resultado%2de%2Convocatorias%2a%2Concurso%2o%2Licitaci%C3%B3n.pdf</t>
  </si>
  <si>
    <t>Se necesita nombre de usuario y contraseña para hacer  peticiones  ciudadanas, quejas,  sugerencias y consultar las que ya se realizaron  en el sistema (mariana.tapia@imco.org.mx password 2251985)</t>
  </si>
  <si>
    <t>http://www.delegacionbenitojuarez.gob.mx/sites/default/files/transparencia/normatividad-aplicable-ente-obligado/reglamentos/Reglam%2de%2Construcciones.pdf</t>
  </si>
  <si>
    <t>http://www.delegacionbenitojuarez.gob.mx/sites/default/files/transparencia/normatividad-aplicable-ente-obligado/reglamentos/Regl%2de%2la%2Ley%2de%2Adquisiciones.pdf</t>
  </si>
  <si>
    <t>http://www.delegacionbenitojuarez.gob.mx/sites/default/files/transparencia/normatividad-aplicable-ente-obligado/reglamentos/Regl%2de%2la%2ley%2de%2prote%2civil.pdf</t>
  </si>
  <si>
    <t>http://www.miguelhidalgo.gob.mx/files/Tramite/77/Formato/VU_EM_6.pdf, http://www.miguelhidalgo.gob.mx/files/Tramite/77/Formato/VU_EM_9.pdf, http://www.delegacionbenitojuarez.gob.mx/an%C3%A1lisis-y-determinaci%C3%B3n-del-procedimiento-de-uso-de-suelo</t>
  </si>
  <si>
    <t>http://www.finanzas.df.gob.mx/formato_lc/predial/predial/ 
http://1.1.253.85/PORTALOVICA/PAGO/InformacionGeneralPagos.aspx
 http://www.finanzas.df.gob.mx/formato_lc/padrones/index.php?id=88</t>
  </si>
  <si>
    <t>http://www.finanzas.df.gob.mx/formato_lc/predial/predial/
http://1.1.253.85/PORTALOVICA/PAGO/InformacionGeneralPagos.aspx 
http://www.finanzas.df.gob.mx/formato_lc/padrones/index.php?id=88</t>
  </si>
  <si>
    <t>http://187.174.194.246/transparencia/obligaciones/art_14/FRACC%2I/locales/reglamentos/RL2.pdf</t>
  </si>
  <si>
    <t>http://187.174.194.246/transparencia/obligaciones/art_14/FRACC%2I/locales/reglamentos/RL15.pdf</t>
  </si>
  <si>
    <t>http://187.174.194.246/transparencia/obligaciones/art_14/FRACC%2I/locales/reglamentos/RL9.pdf</t>
  </si>
  <si>
    <t>http://187.174.194.246/transparencia/normatividad/manual_procedimientos/DGJyG/1_6.pdf</t>
  </si>
  <si>
    <t>http://www.dao.gob.mx/Tramites%2y%2Servicios/index_dao.php, http://2.58.114.11/~sedeco/siapem/</t>
  </si>
  <si>
    <t xml:space="preserve">http://www.ags.gob.mx/servicios2/predial.aspx
https://banamex.dialectpayments.com/vpcpay?o=pt&amp;DOID=9EC15C3878145CF3D66821236A78&amp;paymentId=3459658898852384, </t>
  </si>
  <si>
    <t>Libro séptimo del Código Municipal de Aguascalientes (De las actividades comerciales, industriales y de servicios)</t>
  </si>
  <si>
    <t>Las concesiones y licencias están actualizadas hasta 2012</t>
  </si>
  <si>
    <t>actualizado a 2013</t>
  </si>
  <si>
    <t>http://www.sapal.gob.mx//#</t>
  </si>
  <si>
    <t xml:space="preserve">Hay pago de trámites como agua, pero no licencias ni permisos </t>
  </si>
  <si>
    <t xml:space="preserve">Hay pago de multas de tránsito </t>
  </si>
  <si>
    <t>IN.2</t>
  </si>
  <si>
    <t>IN.11</t>
  </si>
  <si>
    <t>IN.12</t>
  </si>
  <si>
    <t>IN.13</t>
  </si>
  <si>
    <t>T.8</t>
  </si>
  <si>
    <t>Villahermosa</t>
  </si>
  <si>
    <t>Totall</t>
  </si>
  <si>
    <t>Información</t>
  </si>
  <si>
    <t>Ingresos totales</t>
  </si>
  <si>
    <t xml:space="preserve">Inversión extranjera </t>
  </si>
  <si>
    <t>No eficientes</t>
  </si>
  <si>
    <t>Eficientes</t>
  </si>
  <si>
    <t>Se especifica a qué tipo de inspecciones está sujeto cada giro comercial</t>
  </si>
  <si>
    <t xml:space="preserve"> Requisitos, costos, tiempos y autoridades responsable de trámite de uso de suelo*</t>
  </si>
  <si>
    <t>Menor a 25%</t>
  </si>
  <si>
    <t>Entre 25% y 50%</t>
  </si>
  <si>
    <t>Entre 50% y 75%</t>
  </si>
  <si>
    <t>Más de 75%</t>
  </si>
  <si>
    <t>Reglamento de protección civil y/o riesgos sanitarios</t>
  </si>
  <si>
    <t>Información de contacto e instrucciones para trámites</t>
  </si>
  <si>
    <t>Requisitos, costos, tiempos y autoridades responsable de permiso de construcción</t>
  </si>
  <si>
    <t xml:space="preserve"> Requisitos, costos, tiempos y autoridades responsable de trámite de uso de suelo</t>
  </si>
  <si>
    <t>Reglamento de adquisiciones y licitaciones</t>
  </si>
  <si>
    <t>Información sobre inspecciones</t>
  </si>
  <si>
    <t>Reglamento de construcción y desarrollo urbano</t>
  </si>
  <si>
    <t>Reglamento de establecimiento mercantiles</t>
  </si>
  <si>
    <t>Benito Juárez (Cancún)</t>
  </si>
  <si>
    <t>Benito Juárez (DF)</t>
  </si>
  <si>
    <t>Villahermosa (Centro)</t>
  </si>
  <si>
    <t>Licencia de  construcción mayor 50mts2</t>
  </si>
  <si>
    <t>La regulación de los establecimientos mercantiles se encuentra en el Reglamento Municipal para el Desarrollo Económico de Xalapa</t>
  </si>
  <si>
    <t>En el portal de transparencia, artículo fracción XIV se pueden ver las licitaciones de 2014, así como bases y fallo</t>
  </si>
  <si>
    <t xml:space="preserve">Existe un vínculo en el artículo 14 fracción XXVII a una sección que muestra un documente de excel con la relación de licitación con contratista y monto. Además de un vínculo a documentos como el fallo. Los datos están actualizados a 2014. </t>
  </si>
  <si>
    <t xml:space="preserve">El sitio de licitaciones permite ver bases, actas de fallo y apertura de propuestas para licitaciones de 2013 y 2014. </t>
  </si>
  <si>
    <t>Última actualización: junio de 2012</t>
  </si>
  <si>
    <t>Título décimo primero del Bando Municipal de Toluca  y Título décimo del Código Reglamentario Municipal  de Toluca (se encuentran en el mismo archivo)</t>
  </si>
  <si>
    <t>Licencia de Construcción de Obra Nueva Mayor de 60 M2 y de Dictamen de Impacto Significativo</t>
  </si>
  <si>
    <t>El sitio cuenta con actas de fallo, pero sólo de 2010 a 2012</t>
  </si>
  <si>
    <t xml:space="preserve">Existe un vínculo en el artículo 14 fracción XXVII a una sección que muestra un documente de excel con la relación de licitación con contratista y monto. Además de un vínculo a documentos como el fallos. Los datos están actualizados a 2014. </t>
  </si>
  <si>
    <t>Trámite 063</t>
  </si>
  <si>
    <t>Trámite 061</t>
  </si>
  <si>
    <t xml:space="preserve">Trámite 021. </t>
  </si>
  <si>
    <t>el sitio de transparencia no funcionó durante casi un mes. Una vez que funcionó la información se limita aun listado de los pagos que se han hech a proveedores (vigente a junio de 2014), y un listado de contratos que se  dejó de actualizar hace seis meses</t>
  </si>
  <si>
    <t>Sólo licencias para vender  bebidas alcoholicas y sólo hasta  2013</t>
  </si>
  <si>
    <t>Actualizado a julio de 2014</t>
  </si>
  <si>
    <t>Capítulo II del Código Municipal de Querétaro. No contiene toda la información necesaria como los requisitos para obtener la licencia de funcionamiento</t>
  </si>
  <si>
    <t xml:space="preserve">En la sección de transparencia, hay una relación de licitaciones, sin embargo, no muestra archivos como fallos, propuestas económicas. Tampoco hay información despúes de enero de 2013. Sin embargo, si existe una relación de obra pública desde 2013 que muestra monto, contratista aunque no hay vínculos a fallos </t>
  </si>
  <si>
    <t>NO ENCONTRADO EN LA SECCIÓN DE NORMATIVIDAD MUNICIPAL: http://www.pueblacapital.gob.mx/i-marco-normativo-aplicable/marco-legal/normatividad-municipal</t>
  </si>
  <si>
    <t>Libro Segundo Título II Capítulo 15 del Código Reglamentario para el Municipio de Puebla</t>
  </si>
  <si>
    <t>Actualizado a 2013</t>
  </si>
  <si>
    <t xml:space="preserve">Existe un vínculo en el artículo 14 fracción XXVII a una sección que muestra un documente de excel con la relación de licitación con contratista y monto. Además de un vínculo a documentos como el fallo, contrato y bases. Los datos están actualizados a 2014. </t>
  </si>
  <si>
    <t>No sé si sea el que aplique. No sé a qué se refiere con "fijo en áreas municipals"</t>
  </si>
  <si>
    <t>Está vació porque a marzo del 2014 habían contratado a nadie. No está disponible el listado de períodos anteriores</t>
  </si>
  <si>
    <t>Transparencia &gt; Fracc. I &gt; Reglamentos</t>
  </si>
  <si>
    <t>En la sección de transparencia, artículo 10 fracción XIII hay una relación de contratos hasta junio de 2014. El documento que muestran es una hoja de excel que muestra montos y contratistas, pero no menciona el tipo de adquisición ni da vínculo a documentos como el fallo, las bases o las propuestas recibidad</t>
  </si>
  <si>
    <t>ZONIFICACIÓN URBANA PARA EL MUNICIPIO</t>
  </si>
  <si>
    <t>Reglamento de licencias (no sé en qué sección se encuentra pero aparece cuando en el buscador escribes Reglamento de licencias)</t>
  </si>
  <si>
    <t>Título noveno del Bando de Policía y Buen Gobierno del Municipio de Cuernavaca</t>
  </si>
  <si>
    <t>En el sitio de transparencia se mencionan los contratos pero no hay vínculo al fallo ni las bases. En una sección de la página se ven las obras públicas por adjudicación, se puede ver el fallo y las bases pero con una antigüedad menor a 2012</t>
  </si>
  <si>
    <t xml:space="preserve">Existe un vínculo a una sección que muestra una relación de licitación con contratista, postulantes y monto. Además de un vínculo a documentos como el fallo, contrato y propuestas. Sin embargo, no hay información posterior a 2012. </t>
  </si>
  <si>
    <t xml:space="preserve">Existe información sobre licitaciones, pero estas son de antes del 2009. Además, sólo se ve la relación  de licitación con ganadores, no se tiene acceso a las bases de la licitación </t>
  </si>
  <si>
    <t>Actualizado al 30 de junio de 2014</t>
  </si>
  <si>
    <t>http://cancun.gob.mx/transparencia/files/2011/12/8-REGLAMENTO-DE-CONSTRUCCI%C3%93N_mod-14-sept-12.pdf</t>
  </si>
  <si>
    <t>http://cancun.gob.mx/transparencia/files/2011/09/leyadquisiciones.pdf</t>
  </si>
  <si>
    <t>estatal</t>
  </si>
  <si>
    <t>http://cancun.gob.mx/servicios/catalogo-de-servicios/</t>
  </si>
  <si>
    <t>http://cancun.gob.mx/servicios/servicio/solicitud-de-licencia-de-construccion-para-obra-nueva/
http://cancun.gob.mx/servicios/servicio/solicitud-de-licencia-de-construccion-para-remodelacion/</t>
  </si>
  <si>
    <t>Hay varios tipos de licencia de construcción. Los links que puse aquí son de remodelación y nueva construcción.</t>
  </si>
  <si>
    <t>http://cancun.gob.mx/servicios/servicio/solicitud-de-constancia-de-uso-de-suelo/</t>
  </si>
  <si>
    <t>1) http://www.acapulco.gob.mx/transparencia/wp-content/uploads/informes/obrapublica/Informe_Cambios_Uso_de_Suelo(2012-13).pdf     2)http://www.acapulco.gob.mx/transparencia/wp-content/uploads/informes/obrapublica/Licencias_Anuncios.pdf 3) http://www.acapulco.gob.mx/transparencia/wp-content/uploads/informes/obrapublica/Licencias_Ingresadas_y_Expedidas.pdf</t>
  </si>
  <si>
    <t>Disponibles en micrositio de transparencia del Ayuntamiento. 1) cambios de uso de suelo no ha sido actualizado después de noviembre de 2013; 2) Licencias de anuncios no ha sido actualizado después de diciembre de 2013; 3) Licencias de construcción  no ha sido actualizado después de diciembre de 2013</t>
  </si>
  <si>
    <t>http://td.celaya.biz:8085/SIFAECELAYA20/Consultadeusodesuelospermitido.aspx</t>
  </si>
  <si>
    <t>http://celaya.gob.mx/images/direcciones/UAIP/licencias/Licencia_Suelo_2014.pdf</t>
  </si>
  <si>
    <t>http://www.delegacionbenitojuarez.gob.mx/transparencia/articulo-14-fraccion-xviii</t>
  </si>
  <si>
    <t>http://www.ags.gob.mx/Dependencias/Documentos/Copia%20de%20FORMATO%2026%20MAYO%202014.pdf</t>
  </si>
  <si>
    <t>http://www.ags.gob.mx/transparencia/concesiones/XV%20PERMISOS%20mes%20de%20agosto%20nuevo%20nuevo%202012.pdf</t>
  </si>
  <si>
    <t>http://cancun.gob.mx/transparencia/fraccion/xi-contratacion-de-bienes-o-servicios/</t>
  </si>
  <si>
    <t>http://cancun.gob.mx/servicios/servicio/licencia-de-funcionamiento/</t>
  </si>
  <si>
    <t>El único mecanismo de búsqueda es por dependencia</t>
  </si>
  <si>
    <t>http://cancun.gob.mx/transparencia/licitacion-publica-nacional/</t>
  </si>
  <si>
    <t>Se puede consultar las nuevas licitaciones y sus bases</t>
  </si>
  <si>
    <t xml:space="preserve">Sólo existe para los trámites de establecimientos </t>
  </si>
  <si>
    <t>http://cancun.gob.mx/servicios/files/2011/12/Formato-FUAP.pdf</t>
  </si>
  <si>
    <t>https://zapopanebsoprodin.oracleoutsourcing.com/OA_HTML/RF.jsp?function_id=28716&amp;resp_id=-1&amp;resp_appl_id=-1&amp;security_group_id=0&amp;lang_code=US&amp;params=cHlPnS4ZRnmhKzsgRm68xw&amp;oas=wQKeNhazzpCelSdzpNSyDw..</t>
  </si>
  <si>
    <t xml:space="preserve">Los proveedores son los que participan en licitaciones. Una licitación es un tipo de compra </t>
  </si>
  <si>
    <t>No se puede participar en línea ni subir documentos</t>
  </si>
  <si>
    <t>http://187.237.253.133/reg_prov/default.asp</t>
  </si>
  <si>
    <t>El sitio cuenta con un sistema de registro de proveedores, pero no explica sí es posible participar en licitaciones en línea</t>
  </si>
  <si>
    <t>http://compras-e.tijuana.gob.mx/extranet/index.asp</t>
  </si>
  <si>
    <t>Hay un sitio de compras en línea del gobierno</t>
  </si>
  <si>
    <t>http://www.municipiodeslp.gob.mx/scripts/cgiip.exe/WService=devpagos/tesoreria/CONSULTA_PROVEEDOR.r</t>
  </si>
  <si>
    <t>El sitio permite consultar el pago a proveedores, pero no licitar en línea</t>
  </si>
  <si>
    <t>http://www.municipiodequeretaro.gob.mx/contenido.aspx?q=7Pj9zGxNoTZ6x4I8/7aGsOzzoC0jXfC5HYFP+a0QYrA=</t>
  </si>
  <si>
    <t xml:space="preserve">Querétaro es parte del sistema Compranet, pero el vínculo del sitio está roto </t>
  </si>
  <si>
    <t>http://www.tvx.gob.mx/tvm/formatos/accesoConstancias.jsp?com=CERCAT&amp;n=t</t>
  </si>
  <si>
    <t xml:space="preserve">Se puede pagar certificados y cédulas de valor catastral y traslado de dominio </t>
  </si>
  <si>
    <t>http://www.ayst.gob.mx:9000/</t>
  </si>
  <si>
    <t>Se puede hacer el pago de agua pero no permisos ni licencias</t>
  </si>
  <si>
    <t>Para multas de autos y estacionamientos</t>
  </si>
  <si>
    <t>http://www.tepic.gob.mx/tramites-servicios.php</t>
  </si>
  <si>
    <t xml:space="preserve">En teoría se pueden pagar los trámites en línea, pero sólo conseguimos obtener los formatos para el pago en el banco </t>
  </si>
  <si>
    <t>http://148.235.32.37/consultaweb/Placas.aspx</t>
  </si>
  <si>
    <t>Se pueden consultar pero no pagar las multas</t>
  </si>
  <si>
    <t>http://www.municipiodequeretaro.gob.mx/contenido.aspx?q=0P7NpIeTMww9IuELlEJMpznRkDNFO6ay</t>
  </si>
  <si>
    <t>El link está en la página principal y los trámites se buscan por dependencia</t>
  </si>
  <si>
    <t>http://www.ecatepec.gob.mx/Nuevo%20-%20Comunicaci%C3%B3n_Social_Mejora_Regulatoria-/1.-%20Marco%20Jur%C3%ADdico/GIROS_DE_BAJO_RIESGO_PARA_SISTEMA_SARE.PDF</t>
  </si>
  <si>
    <t>http://www.ecatepec.gob.mx/transparencia/</t>
  </si>
  <si>
    <t>La actualización más reciente es del 2013 (en el caso de licencias) y del 2011 en el caso de permisos y certificaciones</t>
  </si>
  <si>
    <t>Fracción XVII</t>
  </si>
  <si>
    <t>De hecho se escuentra en un link que está en la página principal de la delegación que se llama "establecimientos mercantiles"</t>
  </si>
  <si>
    <t>Art. 14 fracción XVIII</t>
  </si>
  <si>
    <t>http://www.ipomex.org.mx/ipo/portal/cuautitlanizcalli/tramites.web</t>
  </si>
  <si>
    <t>http://transparencia.culiacan.gob.mx/busqueda?d=YWxs&amp;s=MjQ=&amp;q=</t>
  </si>
  <si>
    <t>Están en la sección de transparencia</t>
  </si>
  <si>
    <t>http://transparencia.guadalajara.gob.mx/sites/default/files/decreto_du1-sd01.pdf</t>
  </si>
  <si>
    <t xml:space="preserve">Se encuentran en los planes parciales de desarrollo urbano </t>
  </si>
  <si>
    <t>Los trámites están enlitsados por dependencia rresponsable, una recomendación en los municipios que lo hacen así es que  cambien a nombre del trámite para cubrir atender mejora a la población de no conoce la dependencia a la que tiene que acudir.</t>
  </si>
  <si>
    <t>http://guadalupe.gob.mx/Transparencia/784RY9Q3847RH545WE46W6UFHJJD65Q83F/plan-Desarrollo-Urbano.pdf</t>
  </si>
  <si>
    <t xml:space="preserve">Se encuentran en los planes de desarrollo urbano </t>
  </si>
  <si>
    <t>La sección de licencias (art. 10 fracción XIV de Transparencia) no funciona</t>
  </si>
  <si>
    <t>http://gamadero.gob.mx/transparencia13/index.php/27-articulo-14/fraccion-xviii</t>
  </si>
  <si>
    <t>http://201.147.251.210/mejora/rts/showtram/municipal/listamun.asp?niv1=31</t>
  </si>
  <si>
    <t>https://www.google.com/url?q=http://www.iztapalapa.gob.mx/htm/oip/14/XVIII/A14XVIIIDGOyDU2013.xls&amp;sa=U&amp;ei=fesJVIeADIO98gHF54DwCg&amp;ved=0CAUQFjAA&amp;client=internal-uds-cse&amp;usg=AFQjCNE_7NNzJFBPskRSoUJCI-ecZ0W-vQ</t>
  </si>
  <si>
    <t>http://www2.municipiodequeretaro.gob.mx/images/stories/Desarrollo%20urbano/tablausodesuelo09.pdf</t>
  </si>
  <si>
    <t>http://www.municipiodequeretaro.gob.mx/transparencia/detalledependencia_alt.aspx?q=0P7NpIeTMwwjoRIrA6mK8zaPLdipasGORbNY3u01jlkMuNii2BDC3A==</t>
  </si>
  <si>
    <t>http://www.pueblacapital.gob.mx/tramitesyservicios/formatos/08006h_girosbajoimpacto.pdf</t>
  </si>
  <si>
    <t>http://pueblacapital.gob.mx/xiii-concesiones-permisos-autorizaciones-y-arrendamientos/172-concesiones-permisos-autorizaciones-y-arrendamientos/3669-2011-2014-concesiones-permisos-autorizaciones-y-arrendamientos</t>
  </si>
  <si>
    <t>http://184.154.16.107/transparencia/5_pas.html</t>
  </si>
  <si>
    <t>http://184.154.16.107/transparencia/12/PDFS/XII_uso_de_suelo.pdf</t>
  </si>
  <si>
    <t>http://www.municipiodeoaxaca.gob.mx/transparencia/archivos/Articulo%209/CONCESIONES,%20LICENCIAS%20Y%20AUTORIZACIONES/LICENCIAS%20AUTORIZADAS%202013.pdf</t>
  </si>
  <si>
    <t>http://portal.monterrey.gob.mx/transparencia/articulo10-17.html</t>
  </si>
  <si>
    <t>http://www.miguelhidalgo.gob.mx/sitio2013/tramites-y-servicios/ventanilla-unica/</t>
  </si>
  <si>
    <t>http://www.miguelhidalgo.gob.mx/sitio2013/padron-de-establecimientos-mercantiles/</t>
  </si>
  <si>
    <t>http://tramites.leon.gob.mx:8086/3webc/busquedaAsuntos.do?opcion=0</t>
  </si>
  <si>
    <t>http://www.municipiodequeretaro.gob.mx/contenido.aspx?q=0P7NpIeTMww9IuELlEJMpw6Y4O+qu4+qorLsyWSM5Ak=</t>
  </si>
  <si>
    <t>http://www.miguelhidalgo.gob.mx/app/webroot/externos/tramites/MANUALDETRAMITESYSERVICIOS2012.pdf, http://yoteprevengo.miguelhidalgo.gob.mx/</t>
  </si>
  <si>
    <t>http://www.icai.org.mx/ipmn/Principal.php?sujeto=0</t>
  </si>
  <si>
    <t>El link lleva a una página que no tiene información. En el resto del sitio no encontré información a este respecto.</t>
  </si>
  <si>
    <t>http://xalapa.gob.mx/transparencia/wp-content/uploads/sites/8/2014/07/Licencias-Permisos-Autorizaciones-JUNIO.pdf</t>
  </si>
  <si>
    <t>Ley de establecimientos mercantiles &gt; Patrón de Giros Mercantiles Establecidos en la Delegación Venustiano Carranza. No es tal cual un catálogo de giros permitidos sino un padrón de establecimientos pero se especifican todos los giros posibles. No especifica fecha de última actualización</t>
  </si>
  <si>
    <t>Información pública de oficio. Artículo 14 fracc. XVIII. Archivo actualizado a abril de 2014</t>
  </si>
  <si>
    <t>http://www.transparenciauruapan.gob.mx/files/3.12%20LICENCIAS%20SEFECO.pdf</t>
  </si>
  <si>
    <t>Centro (Villahermosa)</t>
  </si>
  <si>
    <t>El sitio cuenta con una app para celulares</t>
  </si>
  <si>
    <t>En la sección de transparencia</t>
  </si>
  <si>
    <t>http://portal.zapopan.gob.mx/formatos/ServiciosCatastrales2.asp</t>
  </si>
  <si>
    <t>Se pueden realizar trámites catastrales en línea y pagos en kioskos</t>
  </si>
  <si>
    <t>Se pueden pagar multas de estacionamiento en línea y en kioskos</t>
  </si>
  <si>
    <t xml:space="preserve">Existe un padrón de giros mercantiles, pero no una relación de giros permitidos de acuerdo a impacto o uso de suelo necesario </t>
  </si>
  <si>
    <t>Existe un catálogo de trámites, aunque sería deseable que estén organizados según dependencia y no por nombre del trámite</t>
  </si>
  <si>
    <t>Celaya no sólo cuenta con un catálogo sino una herramienta que permite analizar por predio el uso de suelo y giros permitidos.</t>
  </si>
  <si>
    <t>http://td.celaya.biz:8085/SIFAECELAYA20/ConsultarTramites.aspx</t>
  </si>
  <si>
    <t>El sitio de consulta de trámites indica donde hacer trámites estatales, pero no da un vínculo a ellos</t>
  </si>
  <si>
    <t>http://celaya.gob.mx/es/tramites-y-servicios.html, http://celaya.gob.mx/images/direcciones/DESAECONO/formato.pdf</t>
  </si>
  <si>
    <t>Si bien existe un documento en pdf que explica los requisitos de los trámites, no siempre se pueden encontrar los formatos que se solicitan. Sólo para algunos trámites como uso de suelo</t>
  </si>
  <si>
    <t xml:space="preserve">El sitio cuenta con la posibilidad de solicitar un servicio como limpia de árboles o atención a fuga de agua, asi mismo, el sitio cuenta con un foro ciudadano en el que la gente puede mostrar sus propuestas y comentarlas. </t>
  </si>
  <si>
    <t>Sólo se puede pagar el predial en línea</t>
  </si>
  <si>
    <t>El sitio permite contactar al webmaster</t>
  </si>
  <si>
    <t>Se puede realizar el pago de agua y de cédulas catastrales</t>
  </si>
  <si>
    <t>El sitio cuenta con requisitos específicos para empresas SARE, pero no para todas las empresas</t>
  </si>
  <si>
    <t xml:space="preserve">Existe una relación de giros permitidos y el tipo de regulación que le compete, pero no considera usos de suelo </t>
  </si>
  <si>
    <t>http://www.ipomex.org.mx/ipo/portal/ecatepec/licitaciones/2013/0/2.web</t>
  </si>
  <si>
    <t>Existe un vínculo a una sección que muestra una relación de licitación con contratista, postulantes y monto. Además de un vínculo a documentos como el fallo, contrato y propuestas.</t>
  </si>
  <si>
    <t>http://www.ecatepec.gob.mx/AVISO%20DEL%20H.%20AYUNTAMIENTO.pdf</t>
  </si>
  <si>
    <t>Sólo mencionan un teléfono para realizar esto</t>
  </si>
  <si>
    <t>No mencionan un mecanismo al respecto</t>
  </si>
  <si>
    <t>Los trámites sólo se encuentran por dependencia</t>
  </si>
  <si>
    <t xml:space="preserve">El sitio no cuenta con formatos descargables </t>
  </si>
  <si>
    <t>http://portal2.edomex.gob.mx/sedur/planes_de_desarrollo/planes_municipales/ecatepec_de_morelos/index.htm</t>
  </si>
  <si>
    <t xml:space="preserve">La página de la Secretaría de Desarrollo Urbano del Estado de México cuenta con mapas de uso de suelo, pero no hay un vinculo en la página del municipio </t>
  </si>
  <si>
    <t xml:space="preserve">El sitio explica los resultados de adquisiciones previas para 2013. Además, menciona convocatorias, pero la más reciente es de 2010. </t>
  </si>
  <si>
    <t>http://www.ecatepec.gob.mx/transparencia/licitaciones_contrataciones/index.php, http://www.ecatepec.gob.mx/transparencia/docs/convocatorias/convocatoria%20no%2014%20(adquisicion%20de%20unidad%20medica%20equipada%20tipo%20autobus).pdf</t>
  </si>
  <si>
    <t>El sitio tiene una polìtica de protección de datos personales</t>
  </si>
  <si>
    <t>http://transparencia.guadalajara.gob.mx/transparencia/licencias-giro</t>
  </si>
  <si>
    <t>http://54.243.85.237/introduccion.html</t>
  </si>
  <si>
    <t>http://www.guadalupe.gob.mx/UnidadDeEnlaceDeTransparenciaYAccesoALaInformacion/Articulo10.aspx</t>
  </si>
  <si>
    <t>Faltan las licencias de 2014, a pesar de eso sigue obteniendo 100 porque cuenta con información de 2013</t>
  </si>
  <si>
    <t>http://www.hermosillo.gob.mx/sigem, http://www.implanhermosillo.gob.mx/metro/pdf/consulta_usosdesuelo.pdf</t>
  </si>
  <si>
    <t>Es posible consultar un pdf con los usos de suelo y un sistema en línea para consultarlos</t>
  </si>
  <si>
    <t>En sección de transparencia</t>
  </si>
  <si>
    <t>http://www.economiahermosillo.gob.mx/portal/</t>
  </si>
  <si>
    <t>El sitio cuenta con una sección de Fomento Económico</t>
  </si>
  <si>
    <t>No existe una relación entre giros permitidos y uso de suelo</t>
  </si>
  <si>
    <t>http://www.hermosillo.gob.mx/pages/anuncio-empresarios.aspx</t>
  </si>
  <si>
    <t>http://www.juarez.gob.mx/transparencia/permisos_lice.php</t>
  </si>
  <si>
    <t>El sitio cuenta con licencias hasta 2014</t>
  </si>
  <si>
    <t xml:space="preserve">Existe una app para lanzar alertas ciudadanas </t>
  </si>
  <si>
    <t xml:space="preserve">uno de los links te muestra los giros de comercio y el otro de servicios </t>
  </si>
  <si>
    <t>Sólo existe información sobre cómo obtener licencias</t>
  </si>
  <si>
    <t>http://www.merida.gob.mx/municipio/transparencia.html</t>
  </si>
  <si>
    <t>http://yoteprevengo.miguelhidalgo.gob.mx/</t>
  </si>
  <si>
    <t xml:space="preserve">Hay un sistema para ver los trámites por giro </t>
  </si>
  <si>
    <t>Listado de giros de bajo impacto, pero sin relación con uso de suelo</t>
  </si>
  <si>
    <t xml:space="preserve">No hay última actualización en cada sección de transparencia, no se sabe si fue de todo el portal de transparencia o sólo de la portada inicial. </t>
  </si>
  <si>
    <t>No existe la información de licencias otorgadas</t>
  </si>
  <si>
    <t>, http://sanluis.gob.mx/wp-content/uploads/2014/07/CATALOGO_DE_GIROS.pdf, http://sanluis.gob.mx/wp-content/uploads/214/7/CATALOGO_DE_GIROS.pdf</t>
  </si>
  <si>
    <t xml:space="preserve">Sólo existe la relación de giros permitidos, pero no con usos de suelo </t>
  </si>
  <si>
    <t>http://sistemas.tuxtla.gob.mx/caip/taip/ArchivosFracciones/122.pdf, http://sistemas.tuxtla.gob.mx/caip/taip/ciudadano/index.php?act=detalle&amp;uid==A=N</t>
  </si>
  <si>
    <t>http://201.116.52.120/tesoreria/temp/tesoreria/?sec=ser&amp;ser=fmp</t>
  </si>
  <si>
    <t>http://www.vcarranza.df.gob.mx/TRAMI_SERVI.html</t>
  </si>
  <si>
    <t>Menciona el mecanismo para pagar el acta de nacimiento a través de la página de la Sec. De Finanzas, pero no menciona que se puede obtener en línea</t>
  </si>
  <si>
    <t xml:space="preserve">El sitio permite obtener actas del registro civil. En el apartado de Tesorería en línea, sección de registro civil </t>
  </si>
  <si>
    <t>http://www.tepic.gob.mx/srv_servicios.php</t>
  </si>
  <si>
    <t>http://www.reynosa.gob.mx/gobierno-digital/registrocivil.html</t>
  </si>
  <si>
    <t>Se pueden obtener actas de nacimiento, defunción, entre otras</t>
  </si>
  <si>
    <t xml:space="preserve">Por municipio </t>
  </si>
  <si>
    <t xml:space="preserve">Por indicador </t>
  </si>
  <si>
    <t xml:space="preserve">Gráficas </t>
  </si>
  <si>
    <t xml:space="preserve">Oaxaca </t>
  </si>
  <si>
    <t xml:space="preserve">Naucalpan </t>
  </si>
  <si>
    <t xml:space="preserve">Acapulco </t>
  </si>
  <si>
    <t xml:space="preserve">Tlalnepantla </t>
  </si>
  <si>
    <t xml:space="preserve">Pachuca </t>
  </si>
  <si>
    <t>Requisitos, costos, tiempos y autoridades responsable de licencia de operación</t>
  </si>
  <si>
    <t>Sólo menciona los giros permitidos, no relaciona con uso de suelo</t>
  </si>
  <si>
    <t>Sólo cuenta con uso de suelo, no la relación con giro</t>
  </si>
  <si>
    <t xml:space="preserve">Sólo cuenta con giro permitido, no lo relaciona con uso de suelo </t>
  </si>
  <si>
    <t xml:space="preserve">Cuando tramitas la licencia online, es posible ver un catálogo de giros permitidos, pero no su relación con uso de suelo </t>
  </si>
  <si>
    <t xml:space="preserve">El sitio muestra los requisitos municipales para la licencia de funcionamiento, pero no explica el proceso de apertura de una empresa de modo interactivo ni todos los trámites que implica </t>
  </si>
  <si>
    <t>Subgrupo</t>
  </si>
  <si>
    <t>Nombre del indicador</t>
  </si>
  <si>
    <t xml:space="preserve">Número de municipios con calificación de: </t>
  </si>
  <si>
    <t>Número</t>
  </si>
  <si>
    <t>Nombre del Indicador</t>
  </si>
  <si>
    <t>Módulos de trámites</t>
  </si>
  <si>
    <t>Módulo de trámites para registro civil</t>
  </si>
  <si>
    <t>Módulo automatizado de trámites de uso de suelo y construcción</t>
  </si>
  <si>
    <t>Módulo automatizado de trámites de bajo impacto</t>
  </si>
  <si>
    <t>Herramientas de pago</t>
  </si>
  <si>
    <t>Herramienta para pago de impuestos</t>
  </si>
  <si>
    <t>Licitaciones en línea</t>
  </si>
  <si>
    <t>Seguimiento de denuncias</t>
  </si>
  <si>
    <t>Mecanismo para dar seguimiento en línea a denuncias</t>
  </si>
  <si>
    <t xml:space="preserve"> Módulo automatizado de trámites de bajo impacto</t>
  </si>
  <si>
    <t xml:space="preserve">Experiencia de usuario </t>
  </si>
  <si>
    <t xml:space="preserve">A través del portal de trámites de la Benito Juárez, hay un vínculo con el GDF a través del cuál es posible obtener copias del registro civil </t>
  </si>
  <si>
    <t>http://www.municipiochihuahua.gob.mx/Servicios/Reporte</t>
  </si>
  <si>
    <t>http://www.miguelhidalgo.gob.mx/sitio2013/tramites-y-servicios/citas-en-linea/</t>
  </si>
  <si>
    <t xml:space="preserve">Hay un sistema para ver algunos requisitos de inspecciones </t>
  </si>
  <si>
    <t>http://www.hermosillo.gob.mx</t>
  </si>
  <si>
    <t>Explorando león</t>
  </si>
  <si>
    <t>http://zapopan.s3.amazonaws.com/wp-content/uploads/2011/06/11-Reg-de-Construcciones.pdf</t>
  </si>
  <si>
    <t>http://zapopan.s3.amazonaws.com/wp-content/uploads/2011/06/23-Reg-de-Protecci%C3%B3n-Civil.doc</t>
  </si>
  <si>
    <t>Está en un documento Word que se baja del link</t>
  </si>
  <si>
    <t>http://zapopan.s3.amazonaws.com/wp-content/uploads/2011/06/1-Reg-de-Adquisicion-de-Bienes-y-Contrataci%C3%B3n.doc</t>
  </si>
  <si>
    <t>http://zapopan.s3.amazonaws.com/wp-content/uploads/2011/06/Reglamento-de-Comercio-y-de-Servicios-para-el-Municipio-de-Zapopan-Jalisco3.pdf</t>
  </si>
  <si>
    <t>http://normatividadtorreon.gob.mx/wp-content/uploads/2014/06/12.pdf</t>
  </si>
  <si>
    <t>http://normatividadtorreon.gob.mx/wp-content/uploads/2014/06/REGLAMENTO-GENERAL-PARA-ESTABLECIMIENTOS-MERCANTILES-Y-ESPECTACULOS-PUBLICOS.pdf</t>
  </si>
  <si>
    <t>http://normatividadtorreon.gob.mx/wp-content/uploads/2014/06/Reglamento-de-Asentamientos-Humanos-Desarrollo-Urbano-Construcciones-para-el-Municipio-de-Torre%C3%B3n-Coahuila.pdf</t>
  </si>
  <si>
    <t>http://normatividadtorreon.gob.mx/wp-content/uploads/2014/06/Reglamento-de-Protecci%C3%B3n-Civil-de-Torre%C3%B3n-Coahuila.pdf</t>
  </si>
  <si>
    <t>http://www.toluca.gob.mx/sites/default/files/bando/Bando%20Municipal%202014.pdf</t>
  </si>
  <si>
    <t>http://www.ipomex.org.mx/ipo/archivos/downloadAttach/212392.web</t>
  </si>
  <si>
    <t>http://www.ipomex.org.mx/ipo/archivos/downloadAttach/194761.web</t>
  </si>
  <si>
    <t>http://www.tijuana.gob.mx/Reglamentos/pdf/REGLAMENTO%20DE%20PROTECCION%20CIVIL.pdf</t>
  </si>
  <si>
    <t>http://www.tijuana.gob.mx/Reglamentos/pdf/Reglamento%20de%20Adquisiciones%20Contratacion%20de%20Servicios%20y%20Arr.pdf</t>
  </si>
  <si>
    <t>http://www.tijuana.gob.mx/Reglamentos/pdf/REGLAMENTO%20INTERNO%20DE%20LA%20SECRETARIA%20DESARROLLO%20URBANO%20Y%20ECOL.pdf</t>
  </si>
  <si>
    <t>http://www.tijuana.gob.mx/Reglamentos/pdf/REGLAMENTO%20MUNICIPAL%20PARA%20EL%20FUNCIONAMIENTO%20DE%20ACTIVIDADES%20C.pdf</t>
  </si>
  <si>
    <t>http://www.sedeconay.gob.mx/</t>
  </si>
  <si>
    <t>http://www.sanicolas.gob.mx/potentiaweb/27Desarrollo%20Urbano.pdf</t>
  </si>
  <si>
    <t>http://www.ipomex.org.mx/ipo/archivos/downloadAttach/80513.web</t>
  </si>
  <si>
    <t>http://www.ipomex.org.mx/ipo/archivos/downloadAttach/76080.web</t>
  </si>
  <si>
    <t>http://www.ipomex.org.mx/ipo/archivos/downloadAttach/76128.web</t>
  </si>
  <si>
    <t>http://www.ipomex.org.mx/ipo/archivos/downloadAttach/76166.web</t>
  </si>
  <si>
    <t>http://morelos.morelia.gob.mx/ccpw/PDFs/REGLAMENTO%20DE%20PROTECCI%C3%93N%20CIVIL%20DEL%20MUNICIPIO%20DE%20%20MORELIA.pdf</t>
  </si>
  <si>
    <t>http://morelos.morelia.gob.mx/ccpw/PDFs/REGLAMENTO%20DE%20ESTABLECIMIENTOS%20MERCANTILES,%20INDUSTRIALES%20Y%20D.pdf</t>
  </si>
  <si>
    <t>http://morelos.morelia.gob.mx/ccpw/PDFs/REGLAMENTO%20DE%20ADQUISICIONES%2003JUL2012.pdf</t>
  </si>
  <si>
    <t>http://morelos.morelia.gob.mx/ccpw/PDFs/PROGRAMA%20PARCIAL%20DE%20DESARROLLO%20URBANO%20DEL%20CENTRO%20HISTORICO%20D.pdf</t>
  </si>
  <si>
    <t xml:space="preserve">Se encuentra dentro del Plan de Desarrollo Urbano del link. </t>
  </si>
  <si>
    <t>http://www.morelia.gob.mx/index.php/tramites/paga-en-linea/predial</t>
  </si>
  <si>
    <t>http://portal.monterrey.gob.mx/pdf/reglamentos/Reg_Adquisiciones.pdf</t>
  </si>
  <si>
    <t>http://portal.monterrey.gob.mx/pdf/reglamentos/Reg_alcoholes_2006.pdf</t>
  </si>
  <si>
    <t>http://portal.monterrey.gob.mx/pdf/reglamentos/Reg_construcciones.pdf</t>
  </si>
  <si>
    <t>http://portal.monterrey.gob.mx/pdf/reglamentos/Reg_proteccion_civil.pdf</t>
  </si>
  <si>
    <t>http://www.mexicali.gob.mx/apiTesoreria/predial.jsp</t>
  </si>
  <si>
    <t>https://isla.merida.gob.mx/carrito/phpCarWeb001.php</t>
  </si>
  <si>
    <t>http://www.merida.gob.mx/municipio/portal/norma/contenido/pdfs/Archivos2004/construccion.pdf</t>
  </si>
  <si>
    <t>http://www.merida.gob.mx/municipio/portal/norma/contenido/pdfs/Archivos2001/proteccion.pdf</t>
  </si>
  <si>
    <t>http://www.merida.gob.mx/municipio/portal/norma/contenido/pdfs/Archivos2008/reg_adquisiciones.pdf</t>
  </si>
  <si>
    <t>http://www.merida.gob.mx/municipio/portal/norma/contenido/pdfs/Archivos2003/bebidasalcoholicas.pdf</t>
  </si>
  <si>
    <t>Solo para bebidas alcóholicas</t>
  </si>
  <si>
    <t>http://irapuato.gob.mx/uploads/uaip/01.%20%20Fraccion%20I%20Leyes%20y%20Reglamentos/03.%20Reglamentos/Reglamento%20de%20Construcci%C3%B3n%20para%20El%20Municipio%20de%20Irapuato%202014%2C%20Gto..pdf</t>
  </si>
  <si>
    <t>http://irapuato.gob.mx/uploads/uaip/01.%20%20Fraccion%20I%20Leyes%20y%20Reglamentos/03.%20Reglamentos/Reglamento%20del%20Consejo%20municipal%20de%20proteccion%20civil.pdf</t>
  </si>
  <si>
    <t>http://www.hermosillo.gob.mx/download.aspx?r=/transparencia\archivos\leyes\&amp;file=establecimientos_mercantiles.pdf</t>
  </si>
  <si>
    <t>http://www.hermosillo.gob.mx/download.aspx?r=/transparencia\archivos\leyes\&amp;file=Reglamento_Proteccion_Civil_1009.pdf</t>
  </si>
  <si>
    <t>http://www.hermosillo.gob.mx/download.aspx?r=/transparencia\archivos\leyes\&amp;file=Programa%20de%20Desarrollo%20Urbano%20del%20Centro%20de%20Poblaci%C3%B3n%20de%20Hermosillo.pdf</t>
  </si>
  <si>
    <t>http://www.hermosillo.gob.mx/download.aspx?r=/transparencia\archivos\leyes\&amp;file=reglamento%20comit%C3%A9%20adquisiciones.pdf</t>
  </si>
  <si>
    <t>http://guadalupe.gob.mx/Transparencia/784RY9Q3847RH545WE46W6UFHJJD65Q83F/reglamento-proteccion-civil-guadalupe-06-septiembre-2013.pdf</t>
  </si>
  <si>
    <t>http://guadalupe.gob.mx/Transparencia/784RY9Q3847RH545WE46W6UFHJJD65Q83F/a-10-f-I-reglamentos-adquisiciones-poe-30-noviembre-2012.pdf</t>
  </si>
  <si>
    <t>http://guadalupe.gob.mx/Transparencia/784RY9Q3847RH545WE46W6UFHJJD65Q83F/a-10-f-I-reglamento-comercio-establecido-poe-04-marzo-2013.pdf</t>
  </si>
  <si>
    <t>http://guadalupe.gob.mx/Transparencia/784RY9Q3847RH545WE46W6UFHJJD65Q83F/a-10-f-I-reglamento-permisos-construccion-poe-18-enero-2013.pdf</t>
  </si>
  <si>
    <t xml:space="preserve">El sitio tiene un  listón en la página principal para servicios al emprendedor. No hay una separada que incluye todos los servicios para la empresa. </t>
  </si>
  <si>
    <t>http://utim.municipiodurango.gob.mx/file/9539</t>
  </si>
  <si>
    <t xml:space="preserve">Se incluyen a todas las actividades económicas en el Reglamento de Desarrollo Económico. </t>
  </si>
  <si>
    <t>http://apps.culiacan.gob.mx/transparencia/archivos/9_reglamento_de_proteccion_civil.pdf</t>
  </si>
  <si>
    <t>http://apps.culiacan.gob.mx/transparencia/archivos/9_reglamento_de_adquisiciones__contratacion_de_arrendamientos_del_municipio_de_culiaca.pdf</t>
  </si>
  <si>
    <t>Es una sección para la apertura de empresas</t>
  </si>
  <si>
    <t xml:space="preserve">En el bando municipal, se encuentra en el título sexto del municipio sustentable, capítulo 1 del desarrollo urbano. </t>
  </si>
  <si>
    <t xml:space="preserve">En el bando municipal, se encuentra en el título séptimo De las actividades comerciales , industriales, de servicios y espectáculos. </t>
  </si>
  <si>
    <t xml:space="preserve">En el bando municipal, se encuentra en el título quinto De los Servicios Municipales  en el capítulo segundo De la seguridad públcia y tránsito. </t>
  </si>
  <si>
    <t>http://cgservicios.df.gob.mx/prontuario/vigente/4163.pdf</t>
  </si>
  <si>
    <t>http://cgservicios.df.gob.mx/prontuario/vigente/r422_01.pdf</t>
  </si>
  <si>
    <t>http://cgservicios.df.gob.mx/prontuario/vigente/r1170.pdf</t>
  </si>
  <si>
    <t>Naucalpan de Juárez</t>
  </si>
  <si>
    <t>Este link tiene el Resultado de las Convocatorias a Concurso y/o Licitación en el periodo del mes de Enero al 5 de Junio del año 2014.</t>
  </si>
  <si>
    <t>Colima</t>
  </si>
  <si>
    <t>http://www.colima.gob.mx/ci/detalle/dependencias/MTI5</t>
  </si>
  <si>
    <t>En general el portal es útil, sólo tiene que mejorar el área de interacción</t>
  </si>
  <si>
    <t>http://www.colima.gob.mx/ci/leyes</t>
  </si>
  <si>
    <t>Generalmente solo te proporcionan el nombre de la ley o reglamento, no los artículos relevante del Reglamento</t>
  </si>
  <si>
    <t>http://www.colima.gob.mx/ci/detalle/listado_tramites</t>
  </si>
  <si>
    <t>El sitio cuenta con un catálogo de giros de 2011, pero no menciona que giros se permiten en cada uso de suelo</t>
  </si>
  <si>
    <t>La información disponible es desde el 2010 hasta septiembre del 2014</t>
  </si>
  <si>
    <t>Cuando seleccionas cada trámite hay una sección en el que te proporcionan la dirección, teléfonos y horarios de atención</t>
  </si>
  <si>
    <t>http://www.colima.gob.mx/ci/detalle/detalle_tramite/MzU4NA==  http://www.colima.gob.mx/ci/detalle/detalle_tramite/MzU4NQ==</t>
  </si>
  <si>
    <t>Incluso puedes descargar el formato</t>
  </si>
  <si>
    <t>http://www.colima.gob.mx/ci/detalle/detalle_tramite/NDYzMA==</t>
  </si>
  <si>
    <t>http://www.colima.gob.mx/ci/detalle/detalle_tramite/MjE2</t>
  </si>
  <si>
    <t xml:space="preserve">Se mencionan los trámites de la dirección de inspecciones pero no se explica el procedimiento para recibir una inspección </t>
  </si>
  <si>
    <t>http://www.colima.gob.mx/ci/detalle/contenido/MjQzMA==, http://www.colima.gob.mx/ci/detalle/contenido/Odcw</t>
  </si>
  <si>
    <t>La información permite consultar las licitaciones de2013 y algunas de 2014. Es posible ver las bases, las actas de fallo y las aperturas de propuestas</t>
  </si>
  <si>
    <t>http://colima.gob.mx/ci/detalle/contenido/MjQzMQ==</t>
  </si>
  <si>
    <t>La información se encuentra hasta 2013</t>
  </si>
  <si>
    <t>http://denunciaclick.colima.gob.mx/</t>
  </si>
  <si>
    <t>http://www.mejoraclick.colima.gob.mx/</t>
  </si>
  <si>
    <t>https://www.tesoreria.colima.gob.mx/menu_SARE.php</t>
  </si>
  <si>
    <t>En la sección SARE te brindan toda la información para poder iniciar un negocio</t>
  </si>
  <si>
    <t xml:space="preserve">El sitio te informa cuáles son los requisitos por giro de negocios </t>
  </si>
  <si>
    <t>El sitio pide formatos como requisitos de trámites pero no los pone en línea</t>
  </si>
  <si>
    <t>http://sareonlinecolima.col.gob.mx/SareOnline/Index</t>
  </si>
  <si>
    <t>Es posible dar seguimiento a solicitudes de trámites</t>
  </si>
  <si>
    <t>http://www.colima.gob.mx/2010/upl/sec/transparencia/i/motivaciones/nulas_2011.pdf</t>
  </si>
  <si>
    <t xml:space="preserve">Se mencionan las clausuras anuladas en 2011, pero no todas las inspecciones realizadas </t>
  </si>
  <si>
    <t>http://www.colima.gob.mx/2010/upl/sec/transparencia/i/motivaciones/clausuras_2011.pdf</t>
  </si>
  <si>
    <t>Se encuentra la relación de clausuras, pero sólo de 2011</t>
  </si>
  <si>
    <t>http://sareonlinecolima.col.gob.mx/SARE/InformacionPredio?Clave=02-01-06-312-001-000</t>
  </si>
  <si>
    <t xml:space="preserve">Es posible conocer el uso de suelo de un predio, pero no ver un mapa de usos de suelo interactivo </t>
  </si>
  <si>
    <t xml:space="preserve">El sitio tiene una plataforma que informa sobre nuevas licitaciones, pero sólo si estás registrado </t>
  </si>
  <si>
    <t>El sitio no cuenta con un vínculo a trámites estatales</t>
  </si>
  <si>
    <t>Es posible hacer trámite de funcionamiento SARE</t>
  </si>
  <si>
    <t>http://licenciasdeconstruccioncolima.col.gob.mx/Account/LogOn?ReturnUrl=/</t>
  </si>
  <si>
    <t xml:space="preserve">Es posible obtener una licencia de construcción </t>
  </si>
  <si>
    <t>https://www.tesoreria.colima.gob.mx/menu_edocta.php</t>
  </si>
  <si>
    <t>Te permite pagar el predial</t>
  </si>
  <si>
    <t>https://www.tesoreria.colima.gob.mx/EdosCta/ConsultaLic.php</t>
  </si>
  <si>
    <t>Puedes pagar la licencia para vender bebidas alcoholicas y la licencia comercial</t>
  </si>
  <si>
    <t>Te permite pagar multas de tránsito</t>
  </si>
  <si>
    <t>https://www.tesoreria.colima.gob.mx/login_compras.php</t>
  </si>
  <si>
    <t>Cuenta con un sitio de e-compras para participar en licitaciones</t>
  </si>
  <si>
    <t>Debes proporcionar e número de folio asignado, que te hicieron llegar a un correo electrónico</t>
  </si>
  <si>
    <t>Está en la parte superior derecha</t>
  </si>
  <si>
    <t>Hay submenús pero no mapa del sitio</t>
  </si>
  <si>
    <t>http://www.colima.gob.mx/ci/detalle/contenido/MTY2</t>
  </si>
  <si>
    <t>En su sección de transparencia se muestra la ultima fecha de actualización</t>
  </si>
  <si>
    <t>http://www.colima.gob.mx/ci/detalle/contenido/NDEzNw==</t>
  </si>
  <si>
    <t>http://www.colima.gob.mx/ci/principal</t>
  </si>
  <si>
    <t>En su página principal hay un ícono en donde te proporcionan ayuda para hacer más agil la apertura de empresas</t>
  </si>
  <si>
    <t xml:space="preserve"> </t>
  </si>
  <si>
    <t>Calificación</t>
  </si>
  <si>
    <t>#100</t>
  </si>
  <si>
    <t>Total Sección I</t>
  </si>
  <si>
    <t>Total Sección II</t>
  </si>
  <si>
    <t>Total Sección III</t>
  </si>
  <si>
    <t>Normatividad de construcción y desarrollo urbano*</t>
  </si>
  <si>
    <t>Normatividad de establecimiento mercantiles*</t>
  </si>
  <si>
    <t>Normatividad de adquisiciones y licitaciones*</t>
  </si>
  <si>
    <t>Normatividad de protección civil y/o riesgos sanitarios *</t>
  </si>
  <si>
    <t>El sitio web del municipio existe y está funcionando</t>
  </si>
  <si>
    <t xml:space="preserve">El estándar más alto fue el de aquellos municipios que tienen un link directo a la sección de normatividad bajo la cual se rigen o, bien, a su micro sitio de obligaciones de transparencia, donde la información debe estar disponible.  </t>
  </si>
  <si>
    <t xml:space="preserve">El fundamento legal está disponible en los formatos de trámites descargables, guías de trámites y otras secciones que explican requisitos, tiempos y costos de los mismos. </t>
  </si>
  <si>
    <t xml:space="preserve">El Ayuntamiento tiene una guía o listado de trámites a realizar para abrir y operar una empresa en la que menciona los requisitos que el usuario deberá cumplir, las autoridades encargadas de dar salida a cada trámite así como una forma de contactarlas en caso de tener alguna pregunta específica. </t>
  </si>
  <si>
    <t xml:space="preserve">Es posible consultar la clasificación de un establecimiento mercantil o tipo de negocio según su impacto zonal o vecinal en la página de internet. Asimismo, es posible ubicar las zonas con uso de suelo permitido o restringido para determinadas actividades económicas. </t>
  </si>
  <si>
    <t xml:space="preserve">La relación de licencias otorgadas y renovadas está disponible, actualizado y en un formato amigable y usable en la sección de obligaciones de transparencia del Ayuntamiento o delegación o bien en la página principal del portal web del mismo. </t>
  </si>
  <si>
    <t xml:space="preserve">La página permite consultar la información de contacto para cada uno de los trámites, o bien, tiene un teléfono de atención o chat electrónico para contactar a un funcionario público. Además, las fichas de trámites mencionan la ubicación y horarios de las oficinas. </t>
  </si>
  <si>
    <t>La página permite consultar el listado de requisitos, costo, tiempo estimado para la realización del trámite y oficina donde debe realizarse el mismo.</t>
  </si>
  <si>
    <t xml:space="preserve">El portal web publica un reglamento de inspecciones y los tipos de inspección o verificación a los que está sujeto un negocio según su giro de forma clara y accesible para los usuarios. Hay información sobre requisitos que debe cumplir, derechos y obligaciones de los empresarios al momento de que ocurre una inspección. </t>
  </si>
  <si>
    <t xml:space="preserve">El sitio tiene disponible en su portal o en el micro sitio de obligaciones de transparencia información sobre las adquisiciones por tipo de compra: licitación, adjudicación, invitación. La información está actualizada y considera información sobre montos, persona adjudicada y concepto. Asimismo, tiene vínculos a las propuestas, fallos y contratos. </t>
  </si>
  <si>
    <t xml:space="preserve">El sitio tiene disponible en su portal o en el micro sitio de obligaciones de transparencia un padrón vigente de proveedores de bienes y servicios. </t>
  </si>
  <si>
    <t/>
  </si>
  <si>
    <t xml:space="preserve">El Ayuntamiento tiene un folleto en línea o una sección que describa claramente todos los trámites que debe realizar un municipio para completar la apertura de una empresa, incluyendo trámites de otros niveles de gobierno. La información incluye los requisitos, tiempos, costos y contacto con autoridades </t>
  </si>
  <si>
    <t>El sitio indica el listado de inspectores existentes con foto de inspectores, información sobre facultades y tipo de inspección que puede realizar.</t>
  </si>
  <si>
    <t>El sitio cuenta con los resultados de las inspecciones realizadas con información clara sobre el tipo de inspección, la fecha en que se realizó y el dictamen</t>
  </si>
  <si>
    <t>El sitio cuenta con el listado de empresas clausaradas con información clara sobre el tipo de inspección, la fecha en que se realizó y las razones</t>
  </si>
  <si>
    <t>El sitio cuenta con un mapa interactivo en línea que permite consultar los usos de suelo por predio así como los giros permitidos</t>
  </si>
  <si>
    <t>El sitio cuenta con las licitaciones vigentes así como un pdf con las bases para descargarlas</t>
  </si>
  <si>
    <t>El sitio cuenta con un vínculo a trámites estatales.</t>
  </si>
  <si>
    <t>Se puede realizar en línea al menos un trámite de bajo impacto.</t>
  </si>
  <si>
    <t>Se puede obtener en línea al menos un permiso relacionado con uso de suelo o construcción.</t>
  </si>
  <si>
    <t>Existe una sección donde el usuario puedo consultar el estatus de sus denuncias ya sea proporcionando un número de folio o reporte.</t>
  </si>
  <si>
    <t>Se puede solicitar en línea al menos un documento propio del registro civil.</t>
  </si>
  <si>
    <t>El sitio cuenta con un portal de proveedores (o equivalente) que permita a los ciudadanos interesados en ofrecer bienes y servicios al gobierno enviar sus cotizaciones.</t>
  </si>
  <si>
    <t>Permite el pago de al menos un impuesto local.</t>
  </si>
  <si>
    <t>Permite el pago de al menos un permiso o una licencia.</t>
  </si>
  <si>
    <t>Cuenta con una herramienta de pago automatizado de multas tanto de tránsito como administrativas.</t>
  </si>
  <si>
    <t>El sitio cuenta con la última fecha de actualización en la sección de transparencia y trámites</t>
  </si>
  <si>
    <t>Tiene sitio especial para visualización en dispositivos móviles o aplicación descargable para éstos e incluyen sección que brinde información sobre trámites.</t>
  </si>
  <si>
    <t>Se pueden obtener y enviar los formatos correspondientes  así como realizar los pagos que sean necesarios.</t>
  </si>
  <si>
    <t>Tiene motor de búsqueda visible y funcional.</t>
  </si>
  <si>
    <t>Existe una sección para enviar comentarios sobre el sitio web.</t>
  </si>
  <si>
    <t>El sitio funciona por medio de submenús y cuenta con un mapa de sitio.</t>
  </si>
  <si>
    <t xml:space="preserve">Tienen herramientas que facilitan a personas con discapacidad la navegación en el sito (comando de voz, sonidos, lectores de pantalla). </t>
  </si>
  <si>
    <t>El portal cuenta con una sección especial para empresas donde se proporciona, entre otros, información sobre trámites relacionados con establecimientos mercantiles.</t>
  </si>
  <si>
    <t>El sitio es intuitivo y todos los vínculos funcionan.</t>
  </si>
  <si>
    <t xml:space="preserve">La información está disponible en formatos no amigables. Un ejemplo de esto son los sitios web que redirigen al usuario a otros sitios de la administración pública estatal o que están disponibles sólo si se descarga una base de datos en Excel con vínculos o carpetas comprimidas en Zip. </t>
  </si>
  <si>
    <t xml:space="preserve">Hay información incompleta que impide determina el fundamento legal de un trámite, por ejemplo, sólo se encuentre el artículo sin mencionar el reglamento, o viceversa. </t>
  </si>
  <si>
    <t xml:space="preserve">El Ayuntamiento tiene una guía o listado de trámites a realizar pero ésta no especifica los requisitos necesarios o las autoridades con las que hay que acudir para realizarlos. </t>
  </si>
  <si>
    <t xml:space="preserve">La clasificación de giros permitidos está incompleta, desactualizada o no puede consultarse en formatos amigables para los usuarios. </t>
  </si>
  <si>
    <t xml:space="preserve">La información sobre licencias concedidas está incompleta, desactualizada o no puede consultarse en formatos amigables para los usuarios. </t>
  </si>
  <si>
    <t xml:space="preserve">La página permite consultar la información de contacto, pero sólo para algunos trámites y no existe un teléfono de atención general o chat electrónica. Algunos trámites cuentan con ubicación y horarios de las oficinas, pero otros no. </t>
  </si>
  <si>
    <t>La información sobre costos, requisitos, tiempo de realización y autoridades responsables del trámite está incompleta, desactualizada o es muy complicado encontrarla.</t>
  </si>
  <si>
    <t xml:space="preserve">La información sobre inspecciones está incompleta, es poco clara o no está disponible en un formato al que los usuarios puedan acceder sin tener conocimientos sofisticados. </t>
  </si>
  <si>
    <t>La información referente a las adquisiciones está incompleta o desactualizada. La información disponible puede sólo incluir una relación de monto con concepto, pero no se pueden ver documentos clave del proceso como el acta de fallo o los contratos.</t>
  </si>
  <si>
    <t xml:space="preserve">La información referente a las empresas que ofrecen bienes y servicios al gobierno local se encuentra desactualizada, incompleta o en formatos que no son de fácil acceso para usuarios poco sofisticados en tecnologías de la información. </t>
  </si>
  <si>
    <t xml:space="preserve">El Ayuntamiento tiene una sección o folleto que describe todos los trámites que debe realizar una empresa para su apertura, pero falta alguna de la siguiente información: requisitos, tiempos, costos o contacto con autoridades. </t>
  </si>
  <si>
    <t>El sitio tiene una relación de inspectores en la que sólo viene el número de inspectores pero no el nombre, tipo de inspección o facultades.</t>
  </si>
  <si>
    <t>El sitio sólo cuenta con un lista de inspecciones realizadas o le falta información sobre el dictamen o la fecha</t>
  </si>
  <si>
    <t>El sitio sólo cuenta con un lista de empresas clausauradas o le falta información sobre las causas o la fecha</t>
  </si>
  <si>
    <t xml:space="preserve">El sitio sólo cuenta con un pdf o una imagen sobre los predios y una simbología con usos de suelo </t>
  </si>
  <si>
    <t>El sitio menciona licitaciones pero no cuenta con bases descargables, o bien menciona licitaciones que ya no están vigentes</t>
  </si>
  <si>
    <t>El sitio no cuenta con un vínculo a trámites estatales pero cuenta con un vínculo a la página del gobierno del estado.</t>
  </si>
  <si>
    <t>Existe un sistema, pero cuenta con problemas de accesibilidad o fallos continuos.</t>
  </si>
  <si>
    <t>El sistema arroja folios o solicita datos personales pero no es claro el mecanismo por medio del cual se dará seguimiento a las denuncias.</t>
  </si>
  <si>
    <t>No se puede participar en línea pero se cuenta ya sea con un registro de proveedores o  con una relación de convocatorias de próximas licitaciones.</t>
  </si>
  <si>
    <t>Permite la consulta de adeudos pero no el pago de los mismos.</t>
  </si>
  <si>
    <t>Permite el pago de servicios públicos pero no los derechos de permisos o licencias.</t>
  </si>
  <si>
    <t>No cuenta con una herramienta de pago automatizado para multas ni proporciona la liga para hacer pago de multas de tránsito.</t>
  </si>
  <si>
    <t xml:space="preserve">El sitio cuenta con la última fecha de actualización sólo en algunas secciones </t>
  </si>
  <si>
    <t>Tiene sitio especial para visualización en dispositivos móviles o aplicación descargable para éstos pero no incluyen sección que brinde información sobre trámites.</t>
  </si>
  <si>
    <t>Se pueden obtener los formatos correspondientes.</t>
  </si>
  <si>
    <t>Tiene motor de búsqueda pero no se encuentra a simple vista o no funciona.</t>
  </si>
  <si>
    <t>Existe una sección para enviar comentarios pero no específicamente sobre problemas con el sitio web.</t>
  </si>
  <si>
    <t>El sitio funciona por medio de submenús pero no cuenta con un mapa de sitio.</t>
  </si>
  <si>
    <t>El portal cuenta con una sección especial para empresas pero no se proporciona información sobre trámites relacionados con establecimientos mercantiles o el vínculo de la sección está roto.</t>
  </si>
  <si>
    <t>El sitio es intuitivo pero tiene vínculos rotos o funcionan todos los vínculos pero es difícil de entender.</t>
  </si>
  <si>
    <t>El sitio web del municipio no existe o no está funcionando</t>
  </si>
  <si>
    <t xml:space="preserve">La información no está disponible en el sitio web del Ayuntamiento o delegación o en su micro sitio de transparencia. También en estos casos se incluyen los ayuntamientos que se rigen bajo las leyes y reglamentos estatales sin hacerlo explícito a los ciudadanos en su página. </t>
  </si>
  <si>
    <t xml:space="preserve">Los requisitos y formatos de trámites no hacen explícito el fundamento legal que les da sustento. </t>
  </si>
  <si>
    <t xml:space="preserve">El Ayuntamiento no tiene una guía o listado de trámites a realizar para iniciar un negocio según la legislación local. </t>
  </si>
  <si>
    <t xml:space="preserve">No existe información disponible sobre la forma en que el gobierno clasifica los negocios según su impacto. </t>
  </si>
  <si>
    <t xml:space="preserve">No existe información disponible sobre las licencias otorgadas recientemente en la página. </t>
  </si>
  <si>
    <t xml:space="preserve">No existe información de contacto ni instrucciones para realizar trámites en persona.  </t>
  </si>
  <si>
    <t xml:space="preserve">No existe información sobre costos, requisitos, tiempo de realización y autoridades responsables del trámite en el sitio web. </t>
  </si>
  <si>
    <t xml:space="preserve">No existe un reglamento de inspecciones ni otro tipo de información disponible sobre las mismas. </t>
  </si>
  <si>
    <t xml:space="preserve">No existe información sobre las adquisiciones o no ha sido actualizada en más de 5 años. </t>
  </si>
  <si>
    <t xml:space="preserve">No existe información sobre las empresas que otorgan bienes y servicios al gobierno local evaluado. </t>
  </si>
  <si>
    <t xml:space="preserve">El ayuntamiento no tiene una sección o folleto describiendo el trámite de apertura. </t>
  </si>
  <si>
    <t>El sitio no tiene información sobre inspectores</t>
  </si>
  <si>
    <t xml:space="preserve">El sitio no cuenta con información de este tipo </t>
  </si>
  <si>
    <t>El sitio no cuenta con una herramienta al respecto</t>
  </si>
  <si>
    <t>El sitio no menciona licitaciones ni pasadas ni vigentes</t>
  </si>
  <si>
    <t>El sitio no cuenta con un vínculo para trámites estatales ni para la página del gobierno del estado.</t>
  </si>
  <si>
    <t>No cuenta con un módulo automatizado de trámites de bajo impacto.</t>
  </si>
  <si>
    <t>No cuenta con un mecanismo para dar seguimiento en línea a denuncias.</t>
  </si>
  <si>
    <t>No cuenta con herramienta de pago de impuestos.</t>
  </si>
  <si>
    <t>No cuenta con herramienta de pago automatizado para trámites.</t>
  </si>
  <si>
    <t>No cuenta con herramienta de pago automatizado para multas.</t>
  </si>
  <si>
    <t xml:space="preserve">El sitio no cuenta con la última fecha de actualización </t>
  </si>
  <si>
    <t>No tiene sitio especial para visualización en dispositivos móviles ni aplicación descargable para éstos.</t>
  </si>
  <si>
    <t>No se pueden obtener los formatos, enviarlos o realizar pagos.</t>
  </si>
  <si>
    <t>No tiene motor de búsqueda.</t>
  </si>
  <si>
    <t>No existe una sección para enviar comentarios a través del sitio web.</t>
  </si>
  <si>
    <t>El sitio no funciona por medio de submenús ni cuenta con un mapa de sitio.</t>
  </si>
  <si>
    <t>No tienen herramientas que faciliten a las persona con discapacidad la navegación en el sitio.</t>
  </si>
  <si>
    <t>El portal no cuenta con una sección especial para empresas.</t>
  </si>
  <si>
    <t>El sitio es difícil de entender y tienen vínculos rotos.</t>
  </si>
  <si>
    <t>Aguascalientes tiene un modulo automizado para apertura de empresas de bajo impacto. Uno debe subir los documentos escaneados y el ayuntamiento procesa la información y da un respuesta en línea. El sistema permite consultar el status, realizar el pago, descargar formatos, además de escoger entre distintos giros para determinar el más adecuado para el negocio.</t>
  </si>
  <si>
    <t xml:space="preserve">http://187.174.194.246/transparencia/obligaciones/art_14/FRACC%20I/locales/reglamentos/RL25.pdf </t>
  </si>
  <si>
    <t xml:space="preserve">http://187.174.194.246/transparencia/obligaciones/art_14/XVIII/, http://www.dao.gob.mx/padron_giros_mercantiles/index.php </t>
  </si>
  <si>
    <t xml:space="preserve">http://celaya.gob.mx/images/direcciones/UAIP/reglamentos/Reglamento_Funcionamiento_Establecimientos_Municipales_07.pdf </t>
  </si>
  <si>
    <t xml:space="preserve">http://cgaj.tabasco.gob.mx/leyes/descargas/9/165 </t>
  </si>
  <si>
    <t xml:space="preserve">http://cgaj.tabasco.gob.mx/leyes/descargas/9/182 </t>
  </si>
  <si>
    <t xml:space="preserve">http://www.chimalhuacan.gob.mx/transparenciaPDF/23regl_vigente_com_establecido.pdf </t>
  </si>
  <si>
    <t>http://www.chimalhuacan.gob.mx/transparenciaPDF/licitaciones_publicas29_211.pdf  http://www.chimalhuacan.gob.mx/transparecia/XI.html</t>
  </si>
  <si>
    <t xml:space="preserve">No hay información sobre licitaciones después de 2011. </t>
  </si>
  <si>
    <t xml:space="preserve">http://www.colima.gob.mx/2010/upl/sec/transparencia/i/motivaciones/padron_general.pdf </t>
  </si>
  <si>
    <t xml:space="preserve">http://www.colima.gob.mx/ci/detalle/contenido/ODI2 </t>
  </si>
  <si>
    <t>Los documentos están disponibles en el micrositio de transparecia de la delegación, pero para consultarlos hay que descargar un documento en excel con todo el listado de leyes, reglamentos y normatividad aplicable, para después seguir un hipervínculo a la propia página que muestra el reglamento</t>
  </si>
  <si>
    <t xml:space="preserve">http://www.ipomex.org.mx/ipo/archivos/downloadAttach/54441.web </t>
  </si>
  <si>
    <t xml:space="preserve">http://www.ipomex.org.mx/ipo/portal/cuautitlanizcalli/licitaciones/212//1.web, http://www.ipomex.org.mx/ipo/portal/cuautitlanizcalli/licitaciones.web </t>
  </si>
  <si>
    <t xml:space="preserve">http://www.transparenciamorelos.mx/sites/default/files/OTI6%2MAYO_1.pdf </t>
  </si>
  <si>
    <t xml:space="preserve">http://utim.municipiodurango.gob.mx/es/transparencia_municipio/apartados/documento/4140 </t>
  </si>
  <si>
    <t xml:space="preserve">http://utim.municipiodurango.gob.mx/file/9540 </t>
  </si>
  <si>
    <t xml:space="preserve">http://apps.miguelhidalgo.gob.mx:8080/apps/info/Articulo%2014/Fraccion%20I/Reglamentos/reglamento_de_mercados_para_el_df.pdf </t>
  </si>
  <si>
    <t>Para llegar a los reglamentos hay que entrar al microsito de transparencia de la delegación, descargar un archivo de excel, buscar el reglamento y seguir un vínculo que lo muestra. Esto es poco intuitivo, solo está disponible para las personas que comprenden como usar este tiopo de documentos y que tienen excel en su computadora</t>
  </si>
  <si>
    <t>http://www.acapulco.gob.mx/transparencia/ley-de-transparencia/</t>
  </si>
  <si>
    <t>http://www.ags.gob.mx/servicios2/multas.aspx</t>
  </si>
  <si>
    <t>http://www.dao.gob.mx/Tramites%20y%20Servicios/index_dao.php</t>
  </si>
  <si>
    <t>Están ordenados por las dependencias encargadas</t>
  </si>
  <si>
    <t>No cuenta con un módulo de trámites para registro civil o cuenta con uno pero no se puede accesar</t>
  </si>
  <si>
    <t>No cuenta con un motor para participar en licitaciones en línea  o cuenta con uno pero no se puede accesar</t>
  </si>
  <si>
    <t>No cuenta con un módulo automatizado de trámites de uso de suelo ni de construcción  o cuenta con uno pero no se puede accesar</t>
  </si>
  <si>
    <t>sólo encontré el que regula venta de bebidas alcohólicas, pero los establecimientos mercantiles los regula la ley estatal</t>
  </si>
  <si>
    <t>http://portal.monterrey.gob.mx/tramites/tramites_municipales.html</t>
  </si>
  <si>
    <t>http://portal.monterrey.gob.mx/gobierno_digital/predial.html</t>
  </si>
  <si>
    <t>http://www.morelia.gob.mx/tramites/paga-en-linea/infracciones-de-transito</t>
  </si>
  <si>
    <t>http://www.naucalpan.gob.mx/tesoreria</t>
  </si>
  <si>
    <t>Sólo viene para algunos trámites</t>
  </si>
  <si>
    <t>http://201.116.52.120/tesoreria/temp/tesoreria/?sec=ser&amp;ser=scsip</t>
  </si>
  <si>
    <t>http://predial.saltillo.gob.mx/catastro/pagos.php</t>
  </si>
  <si>
    <t>En la sección de trámites vienen los requisitos</t>
  </si>
  <si>
    <t>http://www.xalapa.gob.mx/transparencia1113/transparencia/reglamento-de-adquisiciones-arrendamientos-administracion-enajenacion-de-bienes-muebles-y-obra-publica/</t>
  </si>
  <si>
    <t>http://xalapa.gob.mx/archivos_leyes/Ley_Proteccion_Civil_Veracruz.pdf</t>
  </si>
  <si>
    <t>http://www.veracruz.gob.mx/servicios-destacados/registro-civil/</t>
  </si>
  <si>
    <t xml:space="preserve">Existía un sitio pero no estaba funcional al momento de revisarlo </t>
  </si>
  <si>
    <t>Revisión del sitio</t>
  </si>
  <si>
    <t>1 de junio 2014 a 31 de agosto de 2014</t>
  </si>
  <si>
    <t>Que el sitio no tenga mapa de sitios complica la navegación. Para encontrar información relevante es necesario leer cada uno de los anuncios que ponen y eso es poco funcional. Su sección de empresas es lo más relevante.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</si>
</sst>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0.0%"/>
    <numFmt numFmtId="165" formatCode="0.0"/>
  </numFmts>
  <fonts count="25">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14"/>
      <color theme="0"/>
      <name val="Calibri"/>
      <family val="2"/>
      <scheme val="minor"/>
    </font>
    <font>
      <sz val="11"/>
      <color rgb="FF000000"/>
      <name val="Calibri"/>
      <family val="2"/>
      <scheme val="minor"/>
    </font>
    <font>
      <sz val="7"/>
      <color rgb="FF000000"/>
      <name val="Times New Roman"/>
      <family val="1"/>
    </font>
    <font>
      <b/>
      <sz val="20"/>
      <color theme="0"/>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u/>
      <sz val="8"/>
      <color theme="10"/>
      <name val="Calibri"/>
      <family val="2"/>
      <scheme val="minor"/>
    </font>
    <font>
      <sz val="11"/>
      <color theme="0"/>
      <name val="Calibri"/>
      <family val="2"/>
      <scheme val="minor"/>
    </font>
    <font>
      <sz val="8"/>
      <color theme="2" tint="-0.499984740745262"/>
      <name val="Calibri"/>
      <family val="2"/>
      <scheme val="minor"/>
    </font>
    <font>
      <sz val="11"/>
      <color theme="2" tint="-0.499984740745262"/>
      <name val="Calibri"/>
      <family val="2"/>
      <scheme val="minor"/>
    </font>
    <font>
      <sz val="9"/>
      <color theme="1"/>
      <name val="Calibri"/>
      <family val="2"/>
      <scheme val="minor"/>
    </font>
    <font>
      <b/>
      <sz val="11"/>
      <color rgb="FFA6A6A6"/>
      <name val="Calibri"/>
      <family val="2"/>
      <scheme val="minor"/>
    </font>
    <font>
      <sz val="11"/>
      <color rgb="FF4A442A"/>
      <name val="Calibri"/>
      <family val="2"/>
      <scheme val="minor"/>
    </font>
    <font>
      <b/>
      <sz val="12"/>
      <color rgb="FFFFFFFF"/>
      <name val="Calibri"/>
      <family val="2"/>
      <scheme val="minor"/>
    </font>
    <font>
      <sz val="10"/>
      <name val="Arial"/>
      <family val="2"/>
    </font>
    <font>
      <u/>
      <sz val="11"/>
      <color indexed="12"/>
      <name val="Calibri"/>
      <family val="2"/>
    </font>
    <font>
      <sz val="10"/>
      <name val="Arial"/>
      <family val="2"/>
    </font>
    <font>
      <u/>
      <sz val="11"/>
      <color indexed="12"/>
      <name val="Gotham"/>
    </font>
    <font>
      <sz val="11"/>
      <name val="Calibri"/>
      <family val="2"/>
      <scheme val="minor"/>
    </font>
    <font>
      <b/>
      <sz val="8"/>
      <color theme="1"/>
      <name val="Calibri"/>
      <family val="2"/>
      <scheme val="minor"/>
    </font>
  </fonts>
  <fills count="22">
    <fill>
      <patternFill patternType="none"/>
    </fill>
    <fill>
      <patternFill patternType="gray125"/>
    </fill>
    <fill>
      <patternFill patternType="solid">
        <fgColor theme="3" tint="-0.4999847407452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F243E"/>
        <bgColor indexed="64"/>
      </patternFill>
    </fill>
    <fill>
      <patternFill patternType="solid">
        <fgColor rgb="FFEEECE1"/>
        <bgColor indexed="64"/>
      </patternFill>
    </fill>
    <fill>
      <patternFill patternType="solid">
        <fgColor rgb="FF002060"/>
        <bgColor indexed="64"/>
      </patternFill>
    </fill>
    <fill>
      <patternFill patternType="solid">
        <fgColor rgb="FFDBE5F1"/>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rgb="FF002060"/>
      </left>
      <right style="medium">
        <color rgb="FF002060"/>
      </right>
      <top style="medium">
        <color rgb="FF002060"/>
      </top>
      <bottom style="medium">
        <color rgb="FF002060"/>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rgb="FF000000"/>
      </right>
      <top/>
      <bottom style="medium">
        <color indexed="64"/>
      </bottom>
      <diagonal/>
    </border>
    <border>
      <left/>
      <right style="thin">
        <color indexed="64"/>
      </right>
      <top style="medium">
        <color indexed="64"/>
      </top>
      <bottom/>
      <diagonal/>
    </border>
    <border>
      <left style="thick">
        <color rgb="FF002060"/>
      </left>
      <right style="thick">
        <color rgb="FF002060"/>
      </right>
      <top style="thick">
        <color rgb="FF002060"/>
      </top>
      <bottom style="thick">
        <color rgb="FF002060"/>
      </bottom>
      <diagonal/>
    </border>
    <border>
      <left style="thin">
        <color indexed="64"/>
      </left>
      <right style="thin">
        <color indexed="64"/>
      </right>
      <top style="thin">
        <color indexed="64"/>
      </top>
      <bottom style="thin">
        <color indexed="64"/>
      </bottom>
      <diagonal/>
    </border>
    <border>
      <left/>
      <right style="thick">
        <color rgb="FF002060"/>
      </right>
      <top style="thick">
        <color rgb="FF002060"/>
      </top>
      <bottom style="thick">
        <color rgb="FF002060"/>
      </bottom>
      <diagonal/>
    </border>
    <border>
      <left style="medium">
        <color indexed="64"/>
      </left>
      <right style="medium">
        <color indexed="64"/>
      </right>
      <top style="medium">
        <color indexed="64"/>
      </top>
      <bottom/>
      <diagonal/>
    </border>
    <border>
      <left style="thick">
        <color rgb="FF002060"/>
      </left>
      <right style="thick">
        <color rgb="FF002060"/>
      </right>
      <top style="thick">
        <color rgb="FF002060"/>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948A54"/>
      </left>
      <right style="medium">
        <color rgb="FF948A54"/>
      </right>
      <top style="medium">
        <color rgb="FF948A54"/>
      </top>
      <bottom/>
      <diagonal/>
    </border>
    <border>
      <left style="medium">
        <color rgb="FF948A54"/>
      </left>
      <right style="medium">
        <color rgb="FF948A54"/>
      </right>
      <top/>
      <bottom style="medium">
        <color rgb="FF948A54"/>
      </bottom>
      <diagonal/>
    </border>
    <border>
      <left/>
      <right style="medium">
        <color rgb="FF948A54"/>
      </right>
      <top style="medium">
        <color rgb="FF948A54"/>
      </top>
      <bottom style="medium">
        <color rgb="FF948A54"/>
      </bottom>
      <diagonal/>
    </border>
    <border>
      <left/>
      <right style="medium">
        <color rgb="FF948A54"/>
      </right>
      <top style="medium">
        <color rgb="FF948A54"/>
      </top>
      <bottom/>
      <diagonal/>
    </border>
    <border>
      <left/>
      <right style="medium">
        <color rgb="FF948A54"/>
      </right>
      <top/>
      <bottom style="medium">
        <color rgb="FF948A54"/>
      </bottom>
      <diagonal/>
    </border>
    <border>
      <left/>
      <right/>
      <top style="medium">
        <color rgb="FF948A54"/>
      </top>
      <bottom style="medium">
        <color rgb="FF948A54"/>
      </bottom>
      <diagonal/>
    </border>
    <border>
      <left style="medium">
        <color rgb="FF948A54"/>
      </left>
      <right style="medium">
        <color rgb="FF948A54"/>
      </right>
      <top/>
      <bottom/>
      <diagonal/>
    </border>
    <border>
      <left style="medium">
        <color rgb="FF948A54"/>
      </left>
      <right/>
      <top style="medium">
        <color rgb="FF948A54"/>
      </top>
      <bottom style="medium">
        <color rgb="FF948A54"/>
      </bottom>
      <diagonal/>
    </border>
    <border>
      <left style="thick">
        <color rgb="FF002060"/>
      </left>
      <right style="thick">
        <color rgb="FF002060"/>
      </right>
      <top/>
      <bottom style="thick">
        <color rgb="FF002060"/>
      </bottom>
      <diagonal/>
    </border>
    <border>
      <left style="thick">
        <color rgb="FF002060"/>
      </left>
      <right style="thick">
        <color rgb="FF002060"/>
      </right>
      <top/>
      <bottom/>
      <diagonal/>
    </border>
    <border>
      <left/>
      <right style="thick">
        <color rgb="FF002060"/>
      </right>
      <top/>
      <bottom/>
      <diagonal/>
    </border>
    <border>
      <left/>
      <right style="thick">
        <color rgb="FF002060"/>
      </right>
      <top/>
      <bottom style="thick">
        <color rgb="FF002060"/>
      </bottom>
      <diagonal/>
    </border>
    <border>
      <left/>
      <right style="medium">
        <color rgb="FF948A5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9" fillId="0" borderId="0"/>
    <xf numFmtId="0" fontId="20" fillId="0" borderId="0" applyNumberFormat="0" applyFill="0" applyBorder="0" applyAlignment="0" applyProtection="0">
      <alignment vertical="top"/>
      <protection locked="0"/>
    </xf>
    <xf numFmtId="0" fontId="21" fillId="0" borderId="0"/>
  </cellStyleXfs>
  <cellXfs count="279">
    <xf numFmtId="0" fontId="0" fillId="0" borderId="0" xfId="0"/>
    <xf numFmtId="0" fontId="5" fillId="0" borderId="2" xfId="0" applyFont="1" applyBorder="1" applyAlignment="1">
      <alignment vertical="center" wrapText="1"/>
    </xf>
    <xf numFmtId="0" fontId="0" fillId="0" borderId="0" xfId="0" applyAlignment="1">
      <alignment vertical="center"/>
    </xf>
    <xf numFmtId="0" fontId="5" fillId="0" borderId="0" xfId="0" applyFont="1" applyBorder="1" applyAlignment="1">
      <alignment vertical="center" wrapText="1"/>
    </xf>
    <xf numFmtId="0" fontId="5" fillId="5" borderId="5" xfId="0" applyFont="1" applyFill="1" applyBorder="1" applyAlignment="1">
      <alignment horizontal="justify" vertical="center" wrapText="1"/>
    </xf>
    <xf numFmtId="0" fontId="5" fillId="0" borderId="12" xfId="0" applyFont="1" applyBorder="1" applyAlignment="1">
      <alignment vertical="center" wrapText="1"/>
    </xf>
    <xf numFmtId="0" fontId="5" fillId="4" borderId="12" xfId="0" applyFont="1" applyFill="1" applyBorder="1" applyAlignment="1">
      <alignment horizontal="justify" vertical="center" wrapText="1"/>
    </xf>
    <xf numFmtId="0" fontId="6" fillId="4" borderId="12" xfId="0" applyFont="1" applyFill="1" applyBorder="1" applyAlignment="1">
      <alignment horizontal="justify" vertical="center" wrapText="1"/>
    </xf>
    <xf numFmtId="0" fontId="5" fillId="4" borderId="12" xfId="0" applyFont="1" applyFill="1" applyBorder="1" applyAlignment="1">
      <alignment vertical="center" wrapText="1"/>
    </xf>
    <xf numFmtId="0" fontId="5" fillId="5" borderId="12" xfId="0" applyFont="1" applyFill="1" applyBorder="1" applyAlignment="1">
      <alignment horizontal="justify" vertical="center" wrapText="1"/>
    </xf>
    <xf numFmtId="0" fontId="3" fillId="0" borderId="0" xfId="2" applyBorder="1" applyAlignment="1">
      <alignment horizontal="left" vertical="center"/>
    </xf>
    <xf numFmtId="0" fontId="0" fillId="0" borderId="0" xfId="0" applyBorder="1" applyAlignment="1">
      <alignment horizontal="left" vertical="center"/>
    </xf>
    <xf numFmtId="0" fontId="5" fillId="4" borderId="5" xfId="0" applyFont="1" applyFill="1" applyBorder="1" applyAlignment="1">
      <alignment horizontal="justify" vertical="center" wrapText="1"/>
    </xf>
    <xf numFmtId="0" fontId="5" fillId="6" borderId="12" xfId="0" applyFont="1" applyFill="1" applyBorder="1" applyAlignment="1">
      <alignment horizontal="justify" vertical="center" wrapText="1"/>
    </xf>
    <xf numFmtId="0" fontId="5" fillId="6" borderId="12" xfId="0" applyFont="1" applyFill="1" applyBorder="1" applyAlignment="1">
      <alignment vertical="center" wrapText="1"/>
    </xf>
    <xf numFmtId="0" fontId="6" fillId="6" borderId="12" xfId="0" applyFont="1" applyFill="1" applyBorder="1" applyAlignment="1">
      <alignment horizontal="justify" vertical="center" wrapText="1"/>
    </xf>
    <xf numFmtId="0" fontId="8" fillId="0" borderId="0" xfId="0" applyFont="1" applyBorder="1" applyAlignment="1">
      <alignment horizontal="center" vertical="center"/>
    </xf>
    <xf numFmtId="0" fontId="9" fillId="2" borderId="0" xfId="0" applyFont="1" applyFill="1" applyAlignment="1">
      <alignment horizontal="center" vertical="center"/>
    </xf>
    <xf numFmtId="0" fontId="10" fillId="4" borderId="12" xfId="0" applyFont="1" applyFill="1" applyBorder="1" applyAlignment="1">
      <alignment horizontal="center" vertical="center" wrapText="1"/>
    </xf>
    <xf numFmtId="0" fontId="8" fillId="0" borderId="0" xfId="0" applyFont="1" applyAlignment="1">
      <alignment horizontal="center" vertical="center"/>
    </xf>
    <xf numFmtId="0" fontId="10" fillId="5" borderId="1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 fontId="8" fillId="0" borderId="0" xfId="0" applyNumberFormat="1" applyFont="1" applyAlignment="1">
      <alignment horizontal="center" vertical="center" wrapText="1"/>
    </xf>
    <xf numFmtId="0" fontId="11" fillId="0" borderId="0" xfId="2" applyFont="1" applyFill="1"/>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3" borderId="12" xfId="0" applyFont="1" applyFill="1" applyBorder="1" applyAlignment="1">
      <alignment horizontal="justify" vertical="center" wrapText="1"/>
    </xf>
    <xf numFmtId="0" fontId="5" fillId="3" borderId="12" xfId="0" applyFont="1" applyFill="1" applyBorder="1" applyAlignment="1">
      <alignment vertical="center" wrapText="1"/>
    </xf>
    <xf numFmtId="0" fontId="6" fillId="3" borderId="12" xfId="0" applyFont="1" applyFill="1" applyBorder="1" applyAlignment="1">
      <alignment horizontal="justify" vertical="center" wrapText="1"/>
    </xf>
    <xf numFmtId="0" fontId="10" fillId="3" borderId="12"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2" fillId="0" borderId="0" xfId="0" applyFont="1" applyAlignment="1">
      <alignment vertical="center"/>
    </xf>
    <xf numFmtId="0" fontId="5" fillId="0" borderId="4" xfId="0" applyFont="1" applyFill="1" applyBorder="1" applyAlignment="1">
      <alignment vertical="center" wrapText="1"/>
    </xf>
    <xf numFmtId="0" fontId="10" fillId="0" borderId="12" xfId="0" applyFont="1" applyFill="1" applyBorder="1" applyAlignment="1">
      <alignment horizontal="center" vertical="center" wrapText="1"/>
    </xf>
    <xf numFmtId="0" fontId="0" fillId="0" borderId="0" xfId="0" applyFill="1" applyBorder="1" applyAlignment="1">
      <alignment vertical="center"/>
    </xf>
    <xf numFmtId="0" fontId="5"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2" fillId="11" borderId="0" xfId="0" applyFont="1" applyFill="1" applyAlignment="1">
      <alignment vertical="center"/>
    </xf>
    <xf numFmtId="0" fontId="8" fillId="0" borderId="0" xfId="0" applyFont="1" applyAlignment="1">
      <alignment horizontal="center" vertical="center" wrapText="1"/>
    </xf>
    <xf numFmtId="0" fontId="11" fillId="8" borderId="0" xfId="2" applyFont="1" applyFill="1"/>
    <xf numFmtId="0" fontId="13" fillId="10" borderId="0" xfId="0" applyFont="1" applyFill="1" applyAlignment="1">
      <alignment horizontal="center" vertical="center"/>
    </xf>
    <xf numFmtId="0" fontId="0" fillId="12" borderId="0" xfId="0" applyFill="1"/>
    <xf numFmtId="0" fontId="0" fillId="8" borderId="0" xfId="0" applyFill="1"/>
    <xf numFmtId="0" fontId="0" fillId="13" borderId="0" xfId="0" applyFill="1"/>
    <xf numFmtId="0" fontId="0" fillId="14" borderId="0" xfId="0" applyFill="1"/>
    <xf numFmtId="0" fontId="0" fillId="0" borderId="18" xfId="0" applyBorder="1"/>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wrapText="1"/>
    </xf>
    <xf numFmtId="0" fontId="0" fillId="0" borderId="23" xfId="0" applyBorder="1" applyAlignment="1">
      <alignment wrapText="1"/>
    </xf>
    <xf numFmtId="0" fontId="0" fillId="0" borderId="30" xfId="0" applyBorder="1"/>
    <xf numFmtId="0" fontId="0" fillId="0" borderId="30" xfId="0" applyBorder="1" applyAlignment="1">
      <alignment horizontal="left" vertical="center" wrapText="1"/>
    </xf>
    <xf numFmtId="0" fontId="0" fillId="0" borderId="29" xfId="0" applyBorder="1" applyAlignment="1">
      <alignment horizontal="left" vertical="center" wrapText="1"/>
    </xf>
    <xf numFmtId="0" fontId="15" fillId="10" borderId="0" xfId="0" applyFont="1" applyFill="1" applyAlignment="1">
      <alignment horizontal="right" vertical="center" wrapText="1"/>
    </xf>
    <xf numFmtId="0" fontId="15" fillId="10" borderId="0" xfId="0" applyFont="1" applyFill="1" applyAlignment="1">
      <alignment vertical="center"/>
    </xf>
    <xf numFmtId="0" fontId="15" fillId="10" borderId="0" xfId="0" applyFont="1" applyFill="1" applyAlignment="1">
      <alignment vertical="center" wrapText="1"/>
    </xf>
    <xf numFmtId="0" fontId="15" fillId="10" borderId="0" xfId="0" applyFont="1" applyFill="1" applyAlignment="1">
      <alignment horizontal="left" vertical="center" wrapText="1"/>
    </xf>
    <xf numFmtId="0" fontId="0" fillId="0" borderId="0" xfId="0" applyAlignment="1">
      <alignment horizontal="right"/>
    </xf>
    <xf numFmtId="0" fontId="0" fillId="0" borderId="28" xfId="0" applyBorder="1"/>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xf numFmtId="0" fontId="0" fillId="0" borderId="18" xfId="0" applyBorder="1" applyAlignment="1">
      <alignment vertical="center" wrapText="1"/>
    </xf>
    <xf numFmtId="0" fontId="0" fillId="0" borderId="28" xfId="0" applyBorder="1" applyAlignment="1">
      <alignment vertical="center" wrapText="1"/>
    </xf>
    <xf numFmtId="0" fontId="0" fillId="0" borderId="28" xfId="0" applyBorder="1" applyAlignment="1">
      <alignment wrapText="1"/>
    </xf>
    <xf numFmtId="0" fontId="0" fillId="0" borderId="29" xfId="0" applyBorder="1" applyAlignment="1">
      <alignment vertical="center" wrapText="1"/>
    </xf>
    <xf numFmtId="0" fontId="0" fillId="0" borderId="30" xfId="0" applyBorder="1" applyAlignment="1">
      <alignment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43" fontId="0" fillId="0" borderId="0" xfId="3" applyFont="1" applyAlignment="1"/>
    <xf numFmtId="43" fontId="0" fillId="0" borderId="0" xfId="0" applyNumberFormat="1" applyAlignment="1"/>
    <xf numFmtId="0" fontId="18" fillId="17" borderId="22" xfId="0" applyFont="1" applyFill="1" applyBorder="1" applyAlignment="1">
      <alignment horizontal="center" vertical="center"/>
    </xf>
    <xf numFmtId="0" fontId="18" fillId="17" borderId="24" xfId="0" applyFont="1" applyFill="1" applyBorder="1" applyAlignment="1">
      <alignment horizontal="center" vertical="center"/>
    </xf>
    <xf numFmtId="0" fontId="16" fillId="15" borderId="35" xfId="0" applyFont="1" applyFill="1"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vertical="center"/>
    </xf>
    <xf numFmtId="0" fontId="5" fillId="16" borderId="35" xfId="0" applyFont="1" applyFill="1" applyBorder="1" applyAlignment="1">
      <alignment horizontal="justify" vertical="center"/>
    </xf>
    <xf numFmtId="0" fontId="0" fillId="18" borderId="41" xfId="0" applyFill="1" applyBorder="1" applyAlignment="1">
      <alignment horizontal="center" vertical="center"/>
    </xf>
    <xf numFmtId="0" fontId="0" fillId="18" borderId="41" xfId="0" applyFill="1" applyBorder="1" applyAlignment="1">
      <alignment vertical="center"/>
    </xf>
    <xf numFmtId="0" fontId="5" fillId="0" borderId="35" xfId="0" applyFont="1" applyBorder="1" applyAlignment="1">
      <alignment horizontal="justify" vertical="center"/>
    </xf>
    <xf numFmtId="0" fontId="0" fillId="0" borderId="42" xfId="0" applyBorder="1" applyAlignment="1">
      <alignment horizontal="center" vertical="center"/>
    </xf>
    <xf numFmtId="0" fontId="0" fillId="0" borderId="42" xfId="0" applyBorder="1" applyAlignment="1">
      <alignment vertical="center"/>
    </xf>
    <xf numFmtId="0" fontId="0" fillId="18" borderId="39" xfId="0" applyFill="1" applyBorder="1" applyAlignment="1">
      <alignment vertical="center"/>
    </xf>
    <xf numFmtId="0" fontId="0" fillId="18" borderId="42" xfId="0" applyFill="1" applyBorder="1" applyAlignment="1">
      <alignment horizontal="center" vertical="center"/>
    </xf>
    <xf numFmtId="0" fontId="0" fillId="18" borderId="42" xfId="0" applyFill="1" applyBorder="1" applyAlignment="1">
      <alignment vertical="center"/>
    </xf>
    <xf numFmtId="0" fontId="0" fillId="0" borderId="39" xfId="0" applyBorder="1" applyAlignment="1">
      <alignment vertical="center"/>
    </xf>
    <xf numFmtId="0" fontId="17" fillId="16" borderId="37" xfId="0" applyFont="1" applyFill="1" applyBorder="1" applyAlignment="1">
      <alignment vertical="center"/>
    </xf>
    <xf numFmtId="0" fontId="17" fillId="16" borderId="32" xfId="0" applyFont="1" applyFill="1" applyBorder="1" applyAlignment="1">
      <alignment vertical="center"/>
    </xf>
    <xf numFmtId="0" fontId="0" fillId="16" borderId="31" xfId="0" applyFill="1" applyBorder="1" applyAlignment="1">
      <alignment vertical="center"/>
    </xf>
    <xf numFmtId="0" fontId="0" fillId="16" borderId="37" xfId="0" applyFill="1" applyBorder="1" applyAlignment="1">
      <alignment vertical="center"/>
    </xf>
    <xf numFmtId="0" fontId="0" fillId="16" borderId="32" xfId="0" applyFill="1" applyBorder="1" applyAlignment="1">
      <alignment vertical="center"/>
    </xf>
    <xf numFmtId="0" fontId="14" fillId="10" borderId="0" xfId="0" applyFont="1" applyFill="1" applyAlignment="1"/>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164" fontId="0" fillId="0" borderId="0" xfId="1" applyNumberFormat="1" applyFont="1" applyBorder="1" applyAlignment="1">
      <alignment horizontal="center" vertical="top"/>
    </xf>
    <xf numFmtId="0" fontId="0" fillId="0" borderId="12" xfId="0" applyBorder="1" applyAlignment="1">
      <alignment vertical="top"/>
    </xf>
    <xf numFmtId="0" fontId="3" fillId="0" borderId="0" xfId="2"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pplyAlignment="1">
      <alignment horizontal="left" vertical="top" wrapText="1"/>
    </xf>
    <xf numFmtId="0" fontId="3" fillId="0" borderId="5" xfId="2" applyBorder="1" applyAlignment="1">
      <alignment horizontal="left" vertical="top"/>
    </xf>
    <xf numFmtId="0" fontId="0" fillId="0" borderId="6" xfId="0" applyBorder="1" applyAlignment="1">
      <alignment horizontal="left" vertical="top"/>
    </xf>
    <xf numFmtId="0" fontId="4" fillId="2" borderId="7" xfId="0" applyFont="1" applyFill="1" applyBorder="1" applyAlignment="1">
      <alignment horizontal="center" vertical="top"/>
    </xf>
    <xf numFmtId="0" fontId="4" fillId="2" borderId="7" xfId="0" applyFont="1" applyFill="1" applyBorder="1" applyAlignment="1">
      <alignment horizontal="left" vertical="top" wrapText="1"/>
    </xf>
    <xf numFmtId="0" fontId="5" fillId="0" borderId="12" xfId="0" applyFont="1" applyBorder="1" applyAlignment="1">
      <alignment vertical="top" wrapText="1"/>
    </xf>
    <xf numFmtId="0" fontId="5" fillId="4" borderId="12" xfId="0" applyFont="1" applyFill="1" applyBorder="1" applyAlignment="1">
      <alignment horizontal="justify" vertical="top" wrapText="1"/>
    </xf>
    <xf numFmtId="165" fontId="0" fillId="0" borderId="0" xfId="0" applyNumberFormat="1" applyAlignment="1">
      <alignment vertical="top"/>
    </xf>
    <xf numFmtId="9" fontId="0" fillId="0" borderId="0" xfId="1" applyFont="1" applyAlignment="1">
      <alignment vertical="top"/>
    </xf>
    <xf numFmtId="0" fontId="6" fillId="4" borderId="12" xfId="0" applyFont="1" applyFill="1" applyBorder="1" applyAlignment="1">
      <alignment horizontal="justify" vertical="top" wrapText="1"/>
    </xf>
    <xf numFmtId="0" fontId="5" fillId="4" borderId="12" xfId="0" applyFont="1" applyFill="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4" fillId="2" borderId="10"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0" borderId="2" xfId="0" applyFont="1" applyBorder="1" applyAlignment="1">
      <alignment vertical="top" wrapText="1"/>
    </xf>
    <xf numFmtId="0" fontId="5" fillId="5" borderId="12" xfId="0" applyFont="1" applyFill="1" applyBorder="1" applyAlignment="1">
      <alignment horizontal="justify" vertical="top" wrapText="1"/>
    </xf>
    <xf numFmtId="0" fontId="5" fillId="5" borderId="5" xfId="0" applyFont="1" applyFill="1" applyBorder="1" applyAlignment="1">
      <alignment horizontal="justify" vertical="top" wrapText="1"/>
    </xf>
    <xf numFmtId="0" fontId="5" fillId="0" borderId="4" xfId="0" applyFont="1" applyBorder="1" applyAlignment="1">
      <alignment vertical="top" wrapText="1"/>
    </xf>
    <xf numFmtId="0" fontId="5" fillId="9" borderId="12" xfId="0" applyFont="1" applyFill="1" applyBorder="1" applyAlignment="1">
      <alignment horizontal="justify" vertical="top" wrapText="1"/>
    </xf>
    <xf numFmtId="0" fontId="6" fillId="9" borderId="12" xfId="0" applyFont="1" applyFill="1" applyBorder="1" applyAlignment="1">
      <alignment horizontal="justify" vertical="top" wrapText="1"/>
    </xf>
    <xf numFmtId="0" fontId="5" fillId="9" borderId="12" xfId="0" applyFont="1" applyFill="1" applyBorder="1" applyAlignment="1">
      <alignment vertical="top" wrapText="1"/>
    </xf>
    <xf numFmtId="0" fontId="5" fillId="3" borderId="12" xfId="0" applyFont="1" applyFill="1" applyBorder="1" applyAlignment="1">
      <alignment horizontal="justify" vertical="top" wrapText="1"/>
    </xf>
    <xf numFmtId="0" fontId="6" fillId="3" borderId="12" xfId="0" applyFont="1" applyFill="1" applyBorder="1" applyAlignment="1">
      <alignment horizontal="justify" vertical="top" wrapText="1"/>
    </xf>
    <xf numFmtId="0" fontId="5" fillId="3" borderId="12" xfId="0" applyFont="1" applyFill="1" applyBorder="1" applyAlignment="1">
      <alignment vertical="top" wrapText="1"/>
    </xf>
    <xf numFmtId="0" fontId="5" fillId="0" borderId="11" xfId="0" applyFont="1" applyBorder="1" applyAlignment="1">
      <alignment vertical="top" wrapText="1"/>
    </xf>
    <xf numFmtId="0" fontId="0" fillId="0" borderId="12" xfId="0" applyBorder="1" applyAlignment="1">
      <alignment vertical="top" wrapText="1"/>
    </xf>
    <xf numFmtId="0" fontId="6" fillId="9" borderId="5" xfId="0" applyFont="1" applyFill="1" applyBorder="1" applyAlignment="1">
      <alignment horizontal="justify" vertical="top" wrapText="1"/>
    </xf>
    <xf numFmtId="0" fontId="5" fillId="9" borderId="0" xfId="0" applyFont="1" applyFill="1" applyBorder="1" applyAlignment="1">
      <alignment horizontal="justify" vertical="top" wrapText="1"/>
    </xf>
    <xf numFmtId="0" fontId="5" fillId="9" borderId="12" xfId="0" applyFont="1" applyFill="1" applyBorder="1" applyAlignment="1">
      <alignment horizontal="justify" vertical="top"/>
    </xf>
    <xf numFmtId="0" fontId="5" fillId="3" borderId="5" xfId="0" applyFont="1" applyFill="1" applyBorder="1" applyAlignment="1">
      <alignment horizontal="justify" vertical="top" wrapText="1"/>
    </xf>
    <xf numFmtId="0" fontId="0" fillId="0" borderId="2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6" xfId="0" applyFont="1" applyFill="1" applyBorder="1" applyAlignment="1">
      <alignment horizontal="left" vertical="top" wrapText="1"/>
    </xf>
    <xf numFmtId="0" fontId="3" fillId="0" borderId="22" xfId="2" applyFont="1" applyFill="1" applyBorder="1" applyAlignment="1">
      <alignment horizontal="left" vertical="top" wrapText="1"/>
    </xf>
    <xf numFmtId="0" fontId="5" fillId="9" borderId="12" xfId="0" applyFont="1" applyFill="1" applyBorder="1" applyAlignment="1">
      <alignment vertical="top"/>
    </xf>
    <xf numFmtId="0" fontId="5" fillId="3" borderId="5" xfId="0" applyFont="1" applyFill="1" applyBorder="1" applyAlignment="1">
      <alignment horizontal="justify" vertical="top"/>
    </xf>
    <xf numFmtId="0" fontId="5" fillId="4" borderId="12" xfId="0" applyFont="1" applyFill="1" applyBorder="1" applyAlignment="1">
      <alignment horizontal="justify" vertical="top"/>
    </xf>
    <xf numFmtId="0" fontId="5" fillId="3" borderId="12" xfId="0" applyFont="1" applyFill="1" applyBorder="1" applyAlignment="1">
      <alignment horizontal="justify" vertical="top"/>
    </xf>
    <xf numFmtId="0" fontId="5" fillId="0" borderId="12" xfId="0" applyFont="1" applyBorder="1" applyAlignment="1">
      <alignment vertical="top"/>
    </xf>
    <xf numFmtId="0" fontId="3" fillId="0" borderId="22" xfId="2"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22" xfId="2" applyFill="1" applyBorder="1" applyAlignment="1">
      <alignment horizontal="left" vertical="top" wrapText="1"/>
    </xf>
    <xf numFmtId="0" fontId="6" fillId="4" borderId="12" xfId="0" applyFont="1" applyFill="1" applyBorder="1" applyAlignment="1">
      <alignment horizontal="justify" vertical="top"/>
    </xf>
    <xf numFmtId="0" fontId="5" fillId="4" borderId="12" xfId="0" applyFont="1" applyFill="1" applyBorder="1" applyAlignment="1">
      <alignment vertical="top"/>
    </xf>
    <xf numFmtId="8" fontId="23" fillId="0" borderId="23" xfId="0" applyNumberFormat="1" applyFont="1" applyBorder="1" applyAlignment="1">
      <alignment horizontal="center"/>
    </xf>
    <xf numFmtId="0" fontId="5" fillId="0" borderId="12" xfId="0" applyFont="1" applyFill="1" applyBorder="1" applyAlignment="1">
      <alignment horizontal="center" vertical="top" wrapText="1"/>
    </xf>
    <xf numFmtId="165" fontId="10" fillId="4" borderId="12" xfId="0" applyNumberFormat="1" applyFont="1" applyFill="1" applyBorder="1" applyAlignment="1">
      <alignment horizontal="center" vertical="center" wrapText="1"/>
    </xf>
    <xf numFmtId="165" fontId="10" fillId="3" borderId="12" xfId="0" applyNumberFormat="1" applyFont="1" applyFill="1" applyBorder="1" applyAlignment="1">
      <alignment horizontal="center" vertical="center" wrapText="1"/>
    </xf>
    <xf numFmtId="165" fontId="10" fillId="7" borderId="12" xfId="0" applyNumberFormat="1" applyFont="1" applyFill="1" applyBorder="1" applyAlignment="1">
      <alignment horizontal="center" vertical="center" wrapText="1"/>
    </xf>
    <xf numFmtId="165" fontId="10" fillId="10" borderId="12" xfId="0" applyNumberFormat="1" applyFont="1" applyFill="1" applyBorder="1" applyAlignment="1">
      <alignment horizontal="center" vertical="center" wrapText="1"/>
    </xf>
    <xf numFmtId="165" fontId="9" fillId="2" borderId="12"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0" fillId="0" borderId="12" xfId="0" applyNumberFormat="1" applyFont="1" applyFill="1" applyBorder="1" applyAlignment="1">
      <alignment horizontal="center" vertical="center" wrapText="1"/>
    </xf>
    <xf numFmtId="165" fontId="10" fillId="6" borderId="12" xfId="0" applyNumberFormat="1" applyFont="1" applyFill="1" applyBorder="1" applyAlignment="1">
      <alignment horizontal="center" vertical="center" wrapText="1"/>
    </xf>
    <xf numFmtId="165" fontId="9" fillId="7" borderId="12" xfId="0" applyNumberFormat="1" applyFont="1" applyFill="1" applyBorder="1" applyAlignment="1">
      <alignment horizontal="center" vertical="center" wrapText="1"/>
    </xf>
    <xf numFmtId="165" fontId="24" fillId="0" borderId="0" xfId="0" applyNumberFormat="1" applyFont="1" applyAlignment="1">
      <alignment horizontal="center" vertical="center"/>
    </xf>
    <xf numFmtId="165" fontId="0" fillId="0" borderId="0" xfId="0" applyNumberFormat="1" applyFill="1" applyAlignment="1">
      <alignment vertical="center"/>
    </xf>
    <xf numFmtId="165" fontId="2" fillId="11" borderId="0" xfId="0" applyNumberFormat="1" applyFont="1" applyFill="1" applyAlignment="1">
      <alignment vertical="center"/>
    </xf>
    <xf numFmtId="165" fontId="8" fillId="0" borderId="0" xfId="0" applyNumberFormat="1" applyFont="1" applyAlignment="1">
      <alignment horizontal="center" vertical="center"/>
    </xf>
    <xf numFmtId="0" fontId="0" fillId="0" borderId="0" xfId="0" applyAlignment="1">
      <alignment wrapText="1"/>
    </xf>
    <xf numFmtId="0" fontId="0" fillId="19" borderId="0" xfId="0" applyFill="1" applyAlignment="1">
      <alignment wrapText="1"/>
    </xf>
    <xf numFmtId="0" fontId="0" fillId="19" borderId="23" xfId="0" applyFill="1" applyBorder="1" applyAlignment="1">
      <alignment wrapText="1"/>
    </xf>
    <xf numFmtId="0" fontId="0" fillId="20" borderId="0" xfId="0" applyFill="1" applyAlignment="1">
      <alignment wrapText="1"/>
    </xf>
    <xf numFmtId="0" fontId="0" fillId="21" borderId="0" xfId="0" applyFill="1" applyAlignment="1">
      <alignment wrapText="1"/>
    </xf>
    <xf numFmtId="0" fontId="0" fillId="12" borderId="0" xfId="0" applyFill="1" applyAlignment="1">
      <alignment wrapText="1"/>
    </xf>
    <xf numFmtId="0" fontId="5" fillId="0" borderId="12" xfId="0" applyFont="1" applyFill="1" applyBorder="1" applyAlignment="1">
      <alignment horizontal="left" vertical="top" wrapText="1"/>
    </xf>
    <xf numFmtId="0" fontId="8" fillId="0" borderId="0" xfId="0" applyFont="1" applyAlignment="1">
      <alignment horizontal="center" vertical="center" wrapText="1"/>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0" fillId="18" borderId="26" xfId="0" applyFill="1" applyBorder="1" applyAlignment="1">
      <alignment vertical="center"/>
    </xf>
    <xf numFmtId="0" fontId="0" fillId="18" borderId="40" xfId="0" applyFill="1" applyBorder="1" applyAlignment="1">
      <alignment vertical="center"/>
    </xf>
    <xf numFmtId="0" fontId="0" fillId="18" borderId="39" xfId="0" applyFill="1"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5" fillId="16" borderId="34" xfId="0" applyFont="1" applyFill="1" applyBorder="1" applyAlignment="1">
      <alignment horizontal="center" vertical="center"/>
    </xf>
    <xf numFmtId="0" fontId="5" fillId="16" borderId="43" xfId="0" applyFont="1" applyFill="1" applyBorder="1" applyAlignment="1">
      <alignment horizontal="center" vertical="center"/>
    </xf>
    <xf numFmtId="0" fontId="5" fillId="16" borderId="35" xfId="0" applyFont="1" applyFill="1" applyBorder="1" applyAlignment="1">
      <alignment horizontal="center" vertical="center"/>
    </xf>
    <xf numFmtId="0" fontId="16" fillId="15" borderId="31" xfId="0" applyFont="1" applyFill="1" applyBorder="1" applyAlignment="1">
      <alignment horizontal="center" vertical="center"/>
    </xf>
    <xf numFmtId="0" fontId="16" fillId="15" borderId="32" xfId="0" applyFont="1" applyFill="1" applyBorder="1" applyAlignment="1">
      <alignment horizontal="center" vertical="center"/>
    </xf>
    <xf numFmtId="0" fontId="16" fillId="15" borderId="38" xfId="0" applyFont="1" applyFill="1" applyBorder="1" applyAlignment="1">
      <alignment horizontal="center" vertical="center"/>
    </xf>
    <xf numFmtId="0" fontId="16" fillId="15" borderId="36" xfId="0" applyFont="1" applyFill="1" applyBorder="1" applyAlignment="1">
      <alignment horizontal="center" vertical="center"/>
    </xf>
    <xf numFmtId="0" fontId="16" fillId="15" borderId="33" xfId="0" applyFont="1" applyFill="1" applyBorder="1" applyAlignment="1">
      <alignment horizontal="center" vertical="center"/>
    </xf>
    <xf numFmtId="0" fontId="2" fillId="7" borderId="1" xfId="0" applyFont="1" applyFill="1" applyBorder="1" applyAlignment="1">
      <alignment horizontal="center" vertical="top" wrapText="1"/>
    </xf>
    <xf numFmtId="0" fontId="2" fillId="7" borderId="15" xfId="0" applyFont="1" applyFill="1" applyBorder="1" applyAlignment="1">
      <alignment horizontal="center" vertical="top" wrapText="1"/>
    </xf>
    <xf numFmtId="0" fontId="2" fillId="7" borderId="1" xfId="0" applyFont="1" applyFill="1" applyBorder="1" applyAlignment="1">
      <alignment horizontal="left" vertical="top" wrapText="1"/>
    </xf>
    <xf numFmtId="0" fontId="2" fillId="7" borderId="15"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9" xfId="0" applyFont="1" applyFill="1" applyBorder="1" applyAlignment="1">
      <alignment horizontal="center" vertical="top" wrapText="1"/>
    </xf>
    <xf numFmtId="0" fontId="7" fillId="2" borderId="1" xfId="0" applyFont="1" applyFill="1" applyBorder="1" applyAlignment="1">
      <alignment horizontal="center" vertical="top"/>
    </xf>
    <xf numFmtId="0" fontId="7" fillId="2" borderId="3" xfId="0" applyFont="1" applyFill="1" applyBorder="1" applyAlignment="1">
      <alignment horizontal="center" vertical="top"/>
    </xf>
    <xf numFmtId="0" fontId="7" fillId="2" borderId="15" xfId="0" applyFont="1" applyFill="1" applyBorder="1" applyAlignment="1">
      <alignment horizontal="center" vertical="top"/>
    </xf>
    <xf numFmtId="0" fontId="3" fillId="0" borderId="1" xfId="2" applyBorder="1" applyAlignment="1">
      <alignment horizontal="left" vertical="top"/>
    </xf>
    <xf numFmtId="0" fontId="3" fillId="0" borderId="3" xfId="2" applyBorder="1" applyAlignment="1">
      <alignment horizontal="left" vertical="top"/>
    </xf>
    <xf numFmtId="0" fontId="3" fillId="0" borderId="15" xfId="2"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15" xfId="0" applyBorder="1" applyAlignment="1">
      <alignment horizontal="left" vertical="top"/>
    </xf>
    <xf numFmtId="0" fontId="4" fillId="2" borderId="16"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21" xfId="0" applyFont="1" applyFill="1" applyBorder="1" applyAlignment="1">
      <alignment horizontal="center" vertical="top" wrapText="1"/>
    </xf>
    <xf numFmtId="0" fontId="2" fillId="7" borderId="1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7" fillId="2" borderId="12" xfId="0" applyFont="1" applyFill="1" applyBorder="1" applyAlignment="1">
      <alignment horizontal="center" vertical="top"/>
    </xf>
    <xf numFmtId="0" fontId="3" fillId="0" borderId="12" xfId="2"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4" fillId="2" borderId="14" xfId="0" applyFont="1" applyFill="1" applyBorder="1" applyAlignment="1">
      <alignment horizontal="center" vertical="top" wrapText="1"/>
    </xf>
    <xf numFmtId="0" fontId="2" fillId="7" borderId="12" xfId="0" applyFont="1" applyFill="1" applyBorder="1" applyAlignment="1">
      <alignment horizontal="left" vertical="top" wrapText="1"/>
    </xf>
    <xf numFmtId="0" fontId="0" fillId="0" borderId="12" xfId="0" applyBorder="1" applyAlignment="1">
      <alignment horizontal="left" vertical="top"/>
    </xf>
    <xf numFmtId="0" fontId="3" fillId="0" borderId="12" xfId="2" applyFill="1" applyBorder="1" applyAlignment="1">
      <alignment horizontal="left" vertical="top" wrapText="1"/>
    </xf>
    <xf numFmtId="0" fontId="0" fillId="0" borderId="12" xfId="0" applyFill="1" applyBorder="1" applyAlignment="1">
      <alignment horizontal="left" vertical="top" wrapText="1"/>
    </xf>
    <xf numFmtId="0" fontId="0" fillId="0" borderId="23" xfId="0" applyFill="1" applyBorder="1" applyAlignment="1">
      <alignment horizontal="left" vertical="top" wrapText="1"/>
    </xf>
    <xf numFmtId="0" fontId="0" fillId="0" borderId="2" xfId="0" applyFill="1" applyBorder="1" applyAlignment="1">
      <alignment horizontal="left" vertical="top" wrapText="1"/>
    </xf>
    <xf numFmtId="0" fontId="3" fillId="0" borderId="12" xfId="2" applyFill="1" applyBorder="1" applyAlignment="1">
      <alignment horizontal="center" vertical="top" wrapText="1"/>
    </xf>
    <xf numFmtId="0" fontId="5" fillId="0" borderId="12" xfId="0" quotePrefix="1" applyFont="1" applyFill="1" applyBorder="1" applyAlignment="1">
      <alignment horizontal="center" vertical="top" wrapText="1"/>
    </xf>
    <xf numFmtId="0" fontId="0" fillId="0" borderId="12" xfId="0" applyFill="1" applyBorder="1" applyAlignment="1">
      <alignment vertical="top" wrapText="1"/>
    </xf>
    <xf numFmtId="0" fontId="3" fillId="0" borderId="12" xfId="2" applyFill="1" applyBorder="1" applyAlignment="1">
      <alignment vertical="top" wrapText="1"/>
    </xf>
    <xf numFmtId="0" fontId="3" fillId="0" borderId="0" xfId="2" applyFill="1" applyAlignment="1">
      <alignment horizontal="left" vertical="top" wrapText="1"/>
    </xf>
    <xf numFmtId="0" fontId="0" fillId="0" borderId="0" xfId="0" applyFill="1" applyAlignment="1">
      <alignment horizontal="left" vertical="top" wrapText="1"/>
    </xf>
    <xf numFmtId="0" fontId="3" fillId="0" borderId="0" xfId="2"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vertical="top" wrapText="1"/>
    </xf>
    <xf numFmtId="0" fontId="3" fillId="0" borderId="23" xfId="2" applyFill="1" applyBorder="1" applyAlignment="1">
      <alignment horizontal="center" vertical="top" wrapText="1"/>
    </xf>
    <xf numFmtId="0" fontId="3" fillId="0" borderId="17" xfId="2" applyFill="1" applyBorder="1" applyAlignment="1">
      <alignment horizontal="left" vertical="top" wrapText="1"/>
    </xf>
    <xf numFmtId="0" fontId="5" fillId="0" borderId="17" xfId="0" applyFont="1" applyFill="1" applyBorder="1" applyAlignment="1">
      <alignment horizontal="left" vertical="top" wrapText="1"/>
    </xf>
    <xf numFmtId="0" fontId="0" fillId="0" borderId="23" xfId="0" applyFill="1" applyBorder="1" applyAlignment="1">
      <alignment horizontal="center" vertical="top" wrapText="1"/>
    </xf>
    <xf numFmtId="0" fontId="22" fillId="0" borderId="23" xfId="5" applyFont="1" applyFill="1" applyBorder="1" applyAlignment="1" applyProtection="1">
      <alignment horizontal="center" vertical="center" wrapText="1"/>
    </xf>
    <xf numFmtId="0" fontId="20" fillId="0" borderId="44" xfId="5" applyFill="1" applyBorder="1" applyAlignment="1" applyProtection="1">
      <alignment horizontal="center" vertical="center" wrapText="1"/>
    </xf>
    <xf numFmtId="0" fontId="3" fillId="0" borderId="44" xfId="2" applyFill="1" applyBorder="1" applyAlignment="1" applyProtection="1">
      <alignment horizontal="center" vertical="center" wrapText="1"/>
    </xf>
    <xf numFmtId="0" fontId="5" fillId="0" borderId="23" xfId="0" applyFont="1" applyFill="1" applyBorder="1" applyAlignment="1">
      <alignment horizontal="center" vertical="top" wrapText="1"/>
    </xf>
    <xf numFmtId="0" fontId="0" fillId="0" borderId="17" xfId="0" applyFill="1" applyBorder="1" applyAlignment="1">
      <alignment vertical="top" wrapText="1"/>
    </xf>
    <xf numFmtId="0" fontId="3" fillId="0" borderId="17" xfId="2" applyFill="1" applyBorder="1" applyAlignment="1">
      <alignment vertical="top" wrapText="1"/>
    </xf>
    <xf numFmtId="0" fontId="3" fillId="0" borderId="17" xfId="2" applyFill="1" applyBorder="1" applyAlignment="1">
      <alignment horizontal="left" vertical="top"/>
    </xf>
    <xf numFmtId="0" fontId="5" fillId="0" borderId="17" xfId="0" applyFont="1" applyFill="1" applyBorder="1" applyAlignment="1">
      <alignment horizontal="left" vertical="top"/>
    </xf>
    <xf numFmtId="0" fontId="5" fillId="0" borderId="23" xfId="0" applyFont="1" applyFill="1" applyBorder="1" applyAlignment="1">
      <alignment horizontal="center" vertical="top"/>
    </xf>
    <xf numFmtId="0" fontId="0" fillId="0" borderId="0" xfId="0" applyFill="1" applyAlignment="1">
      <alignment horizontal="left" vertical="top"/>
    </xf>
    <xf numFmtId="165" fontId="5" fillId="0" borderId="12" xfId="0" applyNumberFormat="1" applyFont="1" applyFill="1" applyBorder="1" applyAlignment="1">
      <alignment horizontal="center" vertical="top"/>
    </xf>
    <xf numFmtId="165" fontId="2" fillId="7" borderId="12" xfId="0" applyNumberFormat="1" applyFont="1" applyFill="1" applyBorder="1" applyAlignment="1">
      <alignment horizontal="center" vertical="top"/>
    </xf>
    <xf numFmtId="165" fontId="5" fillId="0" borderId="0" xfId="0" applyNumberFormat="1" applyFont="1" applyBorder="1" applyAlignment="1">
      <alignment horizontal="center" vertical="top"/>
    </xf>
    <xf numFmtId="165" fontId="4" fillId="2" borderId="9" xfId="0" applyNumberFormat="1" applyFont="1" applyFill="1" applyBorder="1" applyAlignment="1">
      <alignment horizontal="center" vertical="top"/>
    </xf>
    <xf numFmtId="165" fontId="5" fillId="0" borderId="12" xfId="0" applyNumberFormat="1" applyFont="1" applyFill="1" applyBorder="1" applyAlignment="1">
      <alignment horizontal="center" vertical="top" wrapText="1"/>
    </xf>
    <xf numFmtId="165" fontId="0" fillId="0" borderId="0" xfId="0" applyNumberFormat="1" applyAlignment="1">
      <alignment horizontal="center" vertical="top"/>
    </xf>
    <xf numFmtId="165" fontId="0" fillId="0" borderId="23" xfId="0" applyNumberFormat="1" applyFill="1" applyBorder="1" applyAlignment="1">
      <alignment horizontal="center" vertical="top"/>
    </xf>
    <xf numFmtId="165" fontId="5" fillId="0" borderId="25" xfId="0" applyNumberFormat="1" applyFont="1" applyFill="1" applyBorder="1" applyAlignment="1">
      <alignment horizontal="center" vertical="top"/>
    </xf>
    <xf numFmtId="165" fontId="5" fillId="0" borderId="2" xfId="0" applyNumberFormat="1" applyFont="1" applyFill="1" applyBorder="1" applyAlignment="1">
      <alignment horizontal="center" vertical="top"/>
    </xf>
    <xf numFmtId="165" fontId="0" fillId="0" borderId="12" xfId="0" applyNumberFormat="1" applyFill="1" applyBorder="1" applyAlignment="1">
      <alignment horizontal="center" vertical="top"/>
    </xf>
    <xf numFmtId="165" fontId="5" fillId="0" borderId="12" xfId="0" quotePrefix="1"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165" fontId="0" fillId="0" borderId="23" xfId="0" applyNumberFormat="1" applyFill="1" applyBorder="1" applyAlignment="1">
      <alignment horizontal="center" vertical="top" wrapText="1"/>
    </xf>
    <xf numFmtId="165" fontId="5" fillId="0" borderId="17" xfId="0" applyNumberFormat="1" applyFont="1" applyFill="1" applyBorder="1" applyAlignment="1">
      <alignment horizontal="center" vertical="top" wrapText="1"/>
    </xf>
    <xf numFmtId="165" fontId="5" fillId="0" borderId="23" xfId="0" applyNumberFormat="1" applyFont="1" applyFill="1" applyBorder="1" applyAlignment="1">
      <alignment horizontal="center" vertical="top" wrapText="1"/>
    </xf>
    <xf numFmtId="165" fontId="3" fillId="0" borderId="18" xfId="2" applyNumberFormat="1" applyFill="1" applyBorder="1" applyAlignment="1">
      <alignment horizontal="center" vertical="top" wrapText="1"/>
    </xf>
    <xf numFmtId="165" fontId="0" fillId="0" borderId="0" xfId="0" applyNumberFormat="1" applyFill="1" applyAlignment="1">
      <alignment horizontal="center" vertical="top" wrapText="1"/>
    </xf>
    <xf numFmtId="165" fontId="2" fillId="7" borderId="12" xfId="0" applyNumberFormat="1" applyFont="1" applyFill="1" applyBorder="1" applyAlignment="1">
      <alignment horizontal="center" vertical="top" wrapText="1"/>
    </xf>
    <xf numFmtId="165" fontId="5" fillId="0" borderId="0" xfId="0" applyNumberFormat="1" applyFont="1" applyBorder="1" applyAlignment="1">
      <alignment horizontal="center" vertical="top" wrapText="1"/>
    </xf>
    <xf numFmtId="165" fontId="4" fillId="2" borderId="9" xfId="0" applyNumberFormat="1" applyFont="1" applyFill="1" applyBorder="1" applyAlignment="1">
      <alignment horizontal="center" vertical="top" wrapText="1"/>
    </xf>
    <xf numFmtId="165" fontId="5" fillId="0" borderId="17" xfId="0" applyNumberFormat="1" applyFont="1" applyFill="1" applyBorder="1" applyAlignment="1">
      <alignment horizontal="center" vertical="top"/>
    </xf>
    <xf numFmtId="165" fontId="5" fillId="0" borderId="18" xfId="0" applyNumberFormat="1" applyFont="1" applyFill="1" applyBorder="1" applyAlignment="1">
      <alignment horizontal="center" vertical="top" wrapText="1"/>
    </xf>
    <xf numFmtId="165" fontId="0" fillId="0" borderId="0" xfId="0" applyNumberFormat="1" applyFill="1" applyAlignment="1">
      <alignment horizontal="center" vertical="top"/>
    </xf>
    <xf numFmtId="165" fontId="5" fillId="0" borderId="23" xfId="0" applyNumberFormat="1" applyFont="1" applyFill="1" applyBorder="1" applyAlignment="1">
      <alignment horizontal="center" vertical="top"/>
    </xf>
    <xf numFmtId="165" fontId="3" fillId="0" borderId="18" xfId="2" applyNumberFormat="1" applyFill="1" applyBorder="1" applyAlignment="1">
      <alignment horizontal="center" vertical="top"/>
    </xf>
  </cellXfs>
  <cellStyles count="7">
    <cellStyle name="Hipervínculo" xfId="2" builtinId="8"/>
    <cellStyle name="Hipervínculo 2" xfId="5"/>
    <cellStyle name="Millares" xfId="3" builtinId="3"/>
    <cellStyle name="Normal" xfId="0" builtinId="0"/>
    <cellStyle name="Normal 2" xfId="4"/>
    <cellStyle name="Normal 3"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'Información '!$B$3:$B$55</c:f>
              <c:strCache>
                <c:ptCount val="53"/>
                <c:pt idx="0">
                  <c:v>Matamoros</c:v>
                </c:pt>
                <c:pt idx="1">
                  <c:v>Chimalhuacán</c:v>
                </c:pt>
                <c:pt idx="2">
                  <c:v>Reynosa</c:v>
                </c:pt>
                <c:pt idx="3">
                  <c:v>Uruapan</c:v>
                </c:pt>
                <c:pt idx="4">
                  <c:v>Cuauhtémoc</c:v>
                </c:pt>
                <c:pt idx="5">
                  <c:v>Culiacán</c:v>
                </c:pt>
                <c:pt idx="6">
                  <c:v>Ecatepec</c:v>
                </c:pt>
                <c:pt idx="7">
                  <c:v>Tlaquepaque</c:v>
                </c:pt>
                <c:pt idx="8">
                  <c:v>Cuautitlán Izcalli</c:v>
                </c:pt>
                <c:pt idx="9">
                  <c:v>Miguel Hidalgo</c:v>
                </c:pt>
                <c:pt idx="10">
                  <c:v>Nezahualcóyotl</c:v>
                </c:pt>
                <c:pt idx="11">
                  <c:v>Oaxaca </c:v>
                </c:pt>
                <c:pt idx="12">
                  <c:v>Saltillo</c:v>
                </c:pt>
                <c:pt idx="13">
                  <c:v>Veracruz</c:v>
                </c:pt>
                <c:pt idx="14">
                  <c:v>Durango</c:v>
                </c:pt>
                <c:pt idx="15">
                  <c:v>Mexicali</c:v>
                </c:pt>
                <c:pt idx="16">
                  <c:v>Benito Juárez</c:v>
                </c:pt>
                <c:pt idx="17">
                  <c:v>Naucalpan </c:v>
                </c:pt>
                <c:pt idx="18">
                  <c:v>Toluca</c:v>
                </c:pt>
                <c:pt idx="19">
                  <c:v>Acapulco </c:v>
                </c:pt>
                <c:pt idx="20">
                  <c:v>Benito Juárez (Cancún)</c:v>
                </c:pt>
                <c:pt idx="21">
                  <c:v>Centro (Villahermosa)</c:v>
                </c:pt>
                <c:pt idx="22">
                  <c:v>Coyoacán</c:v>
                </c:pt>
                <c:pt idx="23">
                  <c:v>Irapuato</c:v>
                </c:pt>
                <c:pt idx="24">
                  <c:v>Iztapalapa</c:v>
                </c:pt>
                <c:pt idx="25">
                  <c:v>Tlalnepantla </c:v>
                </c:pt>
                <c:pt idx="26">
                  <c:v>Tlalpan</c:v>
                </c:pt>
                <c:pt idx="27">
                  <c:v>Chihuahua</c:v>
                </c:pt>
                <c:pt idx="28">
                  <c:v>Gustavo A. Madero</c:v>
                </c:pt>
                <c:pt idx="29">
                  <c:v>Tepic</c:v>
                </c:pt>
                <c:pt idx="30">
                  <c:v>Morelia</c:v>
                </c:pt>
                <c:pt idx="31">
                  <c:v>San Nicolás De Los Garza</c:v>
                </c:pt>
                <c:pt idx="32">
                  <c:v>Venustiano Carranza</c:v>
                </c:pt>
                <c:pt idx="33">
                  <c:v>Xalapa</c:v>
                </c:pt>
                <c:pt idx="34">
                  <c:v>Pachuca </c:v>
                </c:pt>
                <c:pt idx="35">
                  <c:v>San Luis Potosí</c:v>
                </c:pt>
                <c:pt idx="36">
                  <c:v>Torreón</c:v>
                </c:pt>
                <c:pt idx="37">
                  <c:v>Álvaro Obregón</c:v>
                </c:pt>
                <c:pt idx="38">
                  <c:v>Guadalupe</c:v>
                </c:pt>
                <c:pt idx="39">
                  <c:v>Juárez</c:v>
                </c:pt>
                <c:pt idx="40">
                  <c:v>Puebla</c:v>
                </c:pt>
                <c:pt idx="41">
                  <c:v>Monterrey</c:v>
                </c:pt>
                <c:pt idx="42">
                  <c:v>Tijuana</c:v>
                </c:pt>
                <c:pt idx="43">
                  <c:v>Celaya</c:v>
                </c:pt>
                <c:pt idx="44">
                  <c:v>Guadalajara</c:v>
                </c:pt>
                <c:pt idx="45">
                  <c:v>Hermosillo</c:v>
                </c:pt>
                <c:pt idx="46">
                  <c:v>Mérida</c:v>
                </c:pt>
                <c:pt idx="47">
                  <c:v>Tuxtla Gutiérrez</c:v>
                </c:pt>
                <c:pt idx="48">
                  <c:v>Aguascalientes</c:v>
                </c:pt>
                <c:pt idx="49">
                  <c:v>Cuernavaca</c:v>
                </c:pt>
                <c:pt idx="50">
                  <c:v>León</c:v>
                </c:pt>
                <c:pt idx="51">
                  <c:v>Zapopan</c:v>
                </c:pt>
                <c:pt idx="52">
                  <c:v>Querétaro</c:v>
                </c:pt>
              </c:strCache>
            </c:strRef>
          </c:cat>
          <c:val>
            <c:numRef>
              <c:f>'Información '!$C$3:$C$55</c:f>
              <c:numCache>
                <c:formatCode>General</c:formatCode>
                <c:ptCount val="53"/>
                <c:pt idx="0">
                  <c:v>28.125</c:v>
                </c:pt>
                <c:pt idx="1">
                  <c:v>37.5</c:v>
                </c:pt>
                <c:pt idx="2">
                  <c:v>37.5</c:v>
                </c:pt>
                <c:pt idx="3">
                  <c:v>50</c:v>
                </c:pt>
                <c:pt idx="4">
                  <c:v>53.125</c:v>
                </c:pt>
                <c:pt idx="5">
                  <c:v>53.125</c:v>
                </c:pt>
                <c:pt idx="6">
                  <c:v>53.125</c:v>
                </c:pt>
                <c:pt idx="7">
                  <c:v>53.125</c:v>
                </c:pt>
                <c:pt idx="8">
                  <c:v>56.25</c:v>
                </c:pt>
                <c:pt idx="9">
                  <c:v>56.25</c:v>
                </c:pt>
                <c:pt idx="10">
                  <c:v>56.25</c:v>
                </c:pt>
                <c:pt idx="11">
                  <c:v>56.25</c:v>
                </c:pt>
                <c:pt idx="12">
                  <c:v>56.25</c:v>
                </c:pt>
                <c:pt idx="13">
                  <c:v>56.25</c:v>
                </c:pt>
                <c:pt idx="14">
                  <c:v>59.375</c:v>
                </c:pt>
                <c:pt idx="15">
                  <c:v>59.375</c:v>
                </c:pt>
                <c:pt idx="16">
                  <c:v>62.5</c:v>
                </c:pt>
                <c:pt idx="17">
                  <c:v>62.5</c:v>
                </c:pt>
                <c:pt idx="18">
                  <c:v>62.5</c:v>
                </c:pt>
                <c:pt idx="19">
                  <c:v>65.625</c:v>
                </c:pt>
                <c:pt idx="20">
                  <c:v>65.625</c:v>
                </c:pt>
                <c:pt idx="21">
                  <c:v>65.625</c:v>
                </c:pt>
                <c:pt idx="22">
                  <c:v>65.625</c:v>
                </c:pt>
                <c:pt idx="23">
                  <c:v>65.625</c:v>
                </c:pt>
                <c:pt idx="24">
                  <c:v>65.625</c:v>
                </c:pt>
                <c:pt idx="25">
                  <c:v>65.625</c:v>
                </c:pt>
                <c:pt idx="26">
                  <c:v>65.625</c:v>
                </c:pt>
                <c:pt idx="27">
                  <c:v>68.75</c:v>
                </c:pt>
                <c:pt idx="28">
                  <c:v>68.75</c:v>
                </c:pt>
                <c:pt idx="29">
                  <c:v>68.75</c:v>
                </c:pt>
                <c:pt idx="30">
                  <c:v>71.875</c:v>
                </c:pt>
                <c:pt idx="31">
                  <c:v>71.875</c:v>
                </c:pt>
                <c:pt idx="32">
                  <c:v>71.875</c:v>
                </c:pt>
                <c:pt idx="33">
                  <c:v>71.875</c:v>
                </c:pt>
                <c:pt idx="34">
                  <c:v>75</c:v>
                </c:pt>
                <c:pt idx="35">
                  <c:v>75</c:v>
                </c:pt>
                <c:pt idx="36">
                  <c:v>75</c:v>
                </c:pt>
                <c:pt idx="37">
                  <c:v>78.125</c:v>
                </c:pt>
                <c:pt idx="38">
                  <c:v>78.125</c:v>
                </c:pt>
                <c:pt idx="39">
                  <c:v>78.125</c:v>
                </c:pt>
                <c:pt idx="40">
                  <c:v>81.25</c:v>
                </c:pt>
                <c:pt idx="41">
                  <c:v>84.375</c:v>
                </c:pt>
                <c:pt idx="42">
                  <c:v>84.375</c:v>
                </c:pt>
                <c:pt idx="43">
                  <c:v>87.5</c:v>
                </c:pt>
                <c:pt idx="44">
                  <c:v>87.5</c:v>
                </c:pt>
                <c:pt idx="45">
                  <c:v>87.5</c:v>
                </c:pt>
                <c:pt idx="46">
                  <c:v>87.5</c:v>
                </c:pt>
                <c:pt idx="47">
                  <c:v>87.5</c:v>
                </c:pt>
                <c:pt idx="48">
                  <c:v>90.625</c:v>
                </c:pt>
                <c:pt idx="49">
                  <c:v>90.625</c:v>
                </c:pt>
                <c:pt idx="50">
                  <c:v>90.625</c:v>
                </c:pt>
                <c:pt idx="51">
                  <c:v>90.625</c:v>
                </c:pt>
                <c:pt idx="52">
                  <c:v>93.75</c:v>
                </c:pt>
              </c:numCache>
            </c:numRef>
          </c:val>
        </c:ser>
        <c:dLbls>
          <c:showLegendKey val="0"/>
          <c:showVal val="0"/>
          <c:showCatName val="0"/>
          <c:showSerName val="0"/>
          <c:showPercent val="0"/>
          <c:showBubbleSize val="0"/>
        </c:dLbls>
        <c:gapWidth val="182"/>
        <c:axId val="243642208"/>
        <c:axId val="243642992"/>
      </c:barChart>
      <c:catAx>
        <c:axId val="243642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42992"/>
        <c:crosses val="autoZero"/>
        <c:auto val="1"/>
        <c:lblAlgn val="ctr"/>
        <c:lblOffset val="100"/>
        <c:noMultiLvlLbl val="0"/>
      </c:catAx>
      <c:valAx>
        <c:axId val="243642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4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'Interacción '!$B$3:$B$55</c:f>
              <c:strCache>
                <c:ptCount val="53"/>
                <c:pt idx="0">
                  <c:v>Cuautitlán Izcalli</c:v>
                </c:pt>
                <c:pt idx="1">
                  <c:v>Ecatepec</c:v>
                </c:pt>
                <c:pt idx="2">
                  <c:v>Chimalhuacán</c:v>
                </c:pt>
                <c:pt idx="3">
                  <c:v>Gustavo A. Madero</c:v>
                </c:pt>
                <c:pt idx="4">
                  <c:v>Matamoros</c:v>
                </c:pt>
                <c:pt idx="5">
                  <c:v>Benito Juárez</c:v>
                </c:pt>
                <c:pt idx="6">
                  <c:v>Benito Juárez (Cancún)</c:v>
                </c:pt>
                <c:pt idx="7">
                  <c:v>Nezahualcóyotl</c:v>
                </c:pt>
                <c:pt idx="8">
                  <c:v>San Nicolás De Los Garza</c:v>
                </c:pt>
                <c:pt idx="9">
                  <c:v>Tlalnepantla </c:v>
                </c:pt>
                <c:pt idx="10">
                  <c:v>Acapulco </c:v>
                </c:pt>
                <c:pt idx="11">
                  <c:v>Veracruz</c:v>
                </c:pt>
                <c:pt idx="12">
                  <c:v>Álvaro Obregón</c:v>
                </c:pt>
                <c:pt idx="13">
                  <c:v>Coyoacán</c:v>
                </c:pt>
                <c:pt idx="14">
                  <c:v>Durango</c:v>
                </c:pt>
                <c:pt idx="15">
                  <c:v>Juárez</c:v>
                </c:pt>
                <c:pt idx="16">
                  <c:v>Saltillo</c:v>
                </c:pt>
                <c:pt idx="17">
                  <c:v>San Luis Potosí</c:v>
                </c:pt>
                <c:pt idx="18">
                  <c:v>Torreón</c:v>
                </c:pt>
                <c:pt idx="19">
                  <c:v>Centro (Villahermosa)</c:v>
                </c:pt>
                <c:pt idx="20">
                  <c:v>Culiacán</c:v>
                </c:pt>
                <c:pt idx="21">
                  <c:v>Guadalupe</c:v>
                </c:pt>
                <c:pt idx="22">
                  <c:v>Irapuato</c:v>
                </c:pt>
                <c:pt idx="23">
                  <c:v>Mexicali</c:v>
                </c:pt>
                <c:pt idx="24">
                  <c:v>Monterrey</c:v>
                </c:pt>
                <c:pt idx="25">
                  <c:v>Naucalpan </c:v>
                </c:pt>
                <c:pt idx="26">
                  <c:v>Venustiano Carranza</c:v>
                </c:pt>
                <c:pt idx="27">
                  <c:v>Aguascalientes</c:v>
                </c:pt>
                <c:pt idx="28">
                  <c:v>Pachuca </c:v>
                </c:pt>
                <c:pt idx="29">
                  <c:v>Reynosa</c:v>
                </c:pt>
                <c:pt idx="30">
                  <c:v>Tepic</c:v>
                </c:pt>
                <c:pt idx="31">
                  <c:v>Tlalpan</c:v>
                </c:pt>
                <c:pt idx="32">
                  <c:v>Cuauhtémoc</c:v>
                </c:pt>
                <c:pt idx="33">
                  <c:v>Tlaquepaque</c:v>
                </c:pt>
                <c:pt idx="34">
                  <c:v>Uruapan</c:v>
                </c:pt>
                <c:pt idx="35">
                  <c:v>Iztapalapa</c:v>
                </c:pt>
                <c:pt idx="36">
                  <c:v>Tijuana</c:v>
                </c:pt>
                <c:pt idx="37">
                  <c:v>Xalapa</c:v>
                </c:pt>
                <c:pt idx="38">
                  <c:v>Oaxaca </c:v>
                </c:pt>
                <c:pt idx="39">
                  <c:v>Querétaro</c:v>
                </c:pt>
                <c:pt idx="40">
                  <c:v>Chihuahua</c:v>
                </c:pt>
                <c:pt idx="41">
                  <c:v>Cuernavaca</c:v>
                </c:pt>
                <c:pt idx="42">
                  <c:v>Guadalajara</c:v>
                </c:pt>
                <c:pt idx="43">
                  <c:v>Morelia</c:v>
                </c:pt>
                <c:pt idx="44">
                  <c:v>Puebla</c:v>
                </c:pt>
                <c:pt idx="45">
                  <c:v>Toluca</c:v>
                </c:pt>
                <c:pt idx="46">
                  <c:v>Zapopan</c:v>
                </c:pt>
                <c:pt idx="47">
                  <c:v>Miguel Hidalgo</c:v>
                </c:pt>
                <c:pt idx="48">
                  <c:v>Tuxtla Gutiérrez</c:v>
                </c:pt>
                <c:pt idx="49">
                  <c:v>Celaya</c:v>
                </c:pt>
                <c:pt idx="50">
                  <c:v>León</c:v>
                </c:pt>
                <c:pt idx="51">
                  <c:v>Hermosillo</c:v>
                </c:pt>
                <c:pt idx="52">
                  <c:v>Mérida</c:v>
                </c:pt>
              </c:strCache>
            </c:strRef>
          </c:cat>
          <c:val>
            <c:numRef>
              <c:f>'Interacción '!$C$3:$C$55</c:f>
              <c:numCache>
                <c:formatCode>General</c:formatCode>
                <c:ptCount val="53"/>
                <c:pt idx="0">
                  <c:v>3.8461538461538463</c:v>
                </c:pt>
                <c:pt idx="1">
                  <c:v>3.8461538461538463</c:v>
                </c:pt>
                <c:pt idx="2">
                  <c:v>7.6923076923076925</c:v>
                </c:pt>
                <c:pt idx="3">
                  <c:v>7.6923076923076925</c:v>
                </c:pt>
                <c:pt idx="4">
                  <c:v>7.6923076923076925</c:v>
                </c:pt>
                <c:pt idx="5">
                  <c:v>11.538461538461538</c:v>
                </c:pt>
                <c:pt idx="6">
                  <c:v>11.538461538461538</c:v>
                </c:pt>
                <c:pt idx="7">
                  <c:v>11.538461538461538</c:v>
                </c:pt>
                <c:pt idx="8">
                  <c:v>11.538461538461538</c:v>
                </c:pt>
                <c:pt idx="9">
                  <c:v>11.538461538461538</c:v>
                </c:pt>
                <c:pt idx="10">
                  <c:v>15.384615384615385</c:v>
                </c:pt>
                <c:pt idx="11">
                  <c:v>15.384615384615385</c:v>
                </c:pt>
                <c:pt idx="12">
                  <c:v>19.23076923076923</c:v>
                </c:pt>
                <c:pt idx="13">
                  <c:v>19.23076923076923</c:v>
                </c:pt>
                <c:pt idx="14">
                  <c:v>19.23076923076923</c:v>
                </c:pt>
                <c:pt idx="15">
                  <c:v>19.23076923076923</c:v>
                </c:pt>
                <c:pt idx="16">
                  <c:v>19.23076923076923</c:v>
                </c:pt>
                <c:pt idx="17">
                  <c:v>19.23076923076923</c:v>
                </c:pt>
                <c:pt idx="18">
                  <c:v>19.23076923076923</c:v>
                </c:pt>
                <c:pt idx="19">
                  <c:v>23.076923076923077</c:v>
                </c:pt>
                <c:pt idx="20">
                  <c:v>23.076923076923077</c:v>
                </c:pt>
                <c:pt idx="21">
                  <c:v>23.076923076923077</c:v>
                </c:pt>
                <c:pt idx="22">
                  <c:v>23.076923076923077</c:v>
                </c:pt>
                <c:pt idx="23">
                  <c:v>23.076923076923077</c:v>
                </c:pt>
                <c:pt idx="24">
                  <c:v>23.076923076923077</c:v>
                </c:pt>
                <c:pt idx="25">
                  <c:v>23.076923076923077</c:v>
                </c:pt>
                <c:pt idx="26">
                  <c:v>23.076923076923077</c:v>
                </c:pt>
                <c:pt idx="27">
                  <c:v>26.923076923076923</c:v>
                </c:pt>
                <c:pt idx="28">
                  <c:v>26.923076923076923</c:v>
                </c:pt>
                <c:pt idx="29">
                  <c:v>26.923076923076923</c:v>
                </c:pt>
                <c:pt idx="30">
                  <c:v>26.923076923076923</c:v>
                </c:pt>
                <c:pt idx="31">
                  <c:v>26.923076923076923</c:v>
                </c:pt>
                <c:pt idx="32">
                  <c:v>30.76923076923077</c:v>
                </c:pt>
                <c:pt idx="33">
                  <c:v>30.76923076923077</c:v>
                </c:pt>
                <c:pt idx="34">
                  <c:v>30.76923076923077</c:v>
                </c:pt>
                <c:pt idx="35">
                  <c:v>34.615384615384613</c:v>
                </c:pt>
                <c:pt idx="36">
                  <c:v>34.615384615384613</c:v>
                </c:pt>
                <c:pt idx="37">
                  <c:v>34.615384615384613</c:v>
                </c:pt>
                <c:pt idx="38">
                  <c:v>38.46153846153846</c:v>
                </c:pt>
                <c:pt idx="39">
                  <c:v>38.46153846153846</c:v>
                </c:pt>
                <c:pt idx="40">
                  <c:v>42.307692307692307</c:v>
                </c:pt>
                <c:pt idx="41">
                  <c:v>42.307692307692307</c:v>
                </c:pt>
                <c:pt idx="42">
                  <c:v>42.307692307692307</c:v>
                </c:pt>
                <c:pt idx="43">
                  <c:v>42.307692307692307</c:v>
                </c:pt>
                <c:pt idx="44">
                  <c:v>46.153846153846153</c:v>
                </c:pt>
                <c:pt idx="45">
                  <c:v>46.153846153846153</c:v>
                </c:pt>
                <c:pt idx="46">
                  <c:v>50</c:v>
                </c:pt>
                <c:pt idx="47">
                  <c:v>53.846153846153847</c:v>
                </c:pt>
                <c:pt idx="48">
                  <c:v>53.846153846153847</c:v>
                </c:pt>
                <c:pt idx="49">
                  <c:v>57.692307692307693</c:v>
                </c:pt>
                <c:pt idx="50">
                  <c:v>57.692307692307693</c:v>
                </c:pt>
                <c:pt idx="51">
                  <c:v>61.53846153846154</c:v>
                </c:pt>
                <c:pt idx="52">
                  <c:v>61.53846153846154</c:v>
                </c:pt>
              </c:numCache>
            </c:numRef>
          </c:val>
        </c:ser>
        <c:dLbls>
          <c:showLegendKey val="0"/>
          <c:showVal val="0"/>
          <c:showCatName val="0"/>
          <c:showSerName val="0"/>
          <c:showPercent val="0"/>
          <c:showBubbleSize val="0"/>
        </c:dLbls>
        <c:gapWidth val="182"/>
        <c:axId val="243637112"/>
        <c:axId val="243639464"/>
      </c:barChart>
      <c:catAx>
        <c:axId val="243637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39464"/>
        <c:crosses val="autoZero"/>
        <c:auto val="1"/>
        <c:lblAlgn val="ctr"/>
        <c:lblOffset val="100"/>
        <c:noMultiLvlLbl val="0"/>
      </c:catAx>
      <c:valAx>
        <c:axId val="243639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37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Transacción!$B$3:$B$55</c:f>
              <c:strCache>
                <c:ptCount val="53"/>
                <c:pt idx="0">
                  <c:v>Álvaro Obregón</c:v>
                </c:pt>
                <c:pt idx="1">
                  <c:v>Chimalhuacán</c:v>
                </c:pt>
                <c:pt idx="2">
                  <c:v>Cuautitlán Izcalli</c:v>
                </c:pt>
                <c:pt idx="3">
                  <c:v>Matamoros</c:v>
                </c:pt>
                <c:pt idx="4">
                  <c:v>Nezahualcóyotl</c:v>
                </c:pt>
                <c:pt idx="5">
                  <c:v>Oaxaca </c:v>
                </c:pt>
                <c:pt idx="6">
                  <c:v>Venustiano Carranza</c:v>
                </c:pt>
                <c:pt idx="7">
                  <c:v>Acapulco </c:v>
                </c:pt>
                <c:pt idx="8">
                  <c:v>Benito Juárez (Cancún)</c:v>
                </c:pt>
                <c:pt idx="9">
                  <c:v>Culiacán</c:v>
                </c:pt>
                <c:pt idx="10">
                  <c:v>Gustavo A. Madero</c:v>
                </c:pt>
                <c:pt idx="11">
                  <c:v>Juárez</c:v>
                </c:pt>
                <c:pt idx="12">
                  <c:v>Reynosa</c:v>
                </c:pt>
                <c:pt idx="13">
                  <c:v>San Luis Potosí</c:v>
                </c:pt>
                <c:pt idx="14">
                  <c:v>Torreón</c:v>
                </c:pt>
                <c:pt idx="15">
                  <c:v>Uruapan</c:v>
                </c:pt>
                <c:pt idx="16">
                  <c:v>Veracruz</c:v>
                </c:pt>
                <c:pt idx="17">
                  <c:v>Ecatepec</c:v>
                </c:pt>
                <c:pt idx="18">
                  <c:v>Mexicali</c:v>
                </c:pt>
                <c:pt idx="19">
                  <c:v>Miguel Hidalgo</c:v>
                </c:pt>
                <c:pt idx="20">
                  <c:v>San Nicolás De Los Garza</c:v>
                </c:pt>
                <c:pt idx="21">
                  <c:v>Coyoacán</c:v>
                </c:pt>
                <c:pt idx="22">
                  <c:v>Cuauhtémoc</c:v>
                </c:pt>
                <c:pt idx="23">
                  <c:v>Guadalupe</c:v>
                </c:pt>
                <c:pt idx="24">
                  <c:v>Saltillo</c:v>
                </c:pt>
                <c:pt idx="25">
                  <c:v>Tlalpan</c:v>
                </c:pt>
                <c:pt idx="26">
                  <c:v>Tlaquepaque</c:v>
                </c:pt>
                <c:pt idx="27">
                  <c:v>Monterrey</c:v>
                </c:pt>
                <c:pt idx="28">
                  <c:v>Puebla</c:v>
                </c:pt>
                <c:pt idx="29">
                  <c:v>Tepic</c:v>
                </c:pt>
                <c:pt idx="30">
                  <c:v>Toluca</c:v>
                </c:pt>
                <c:pt idx="31">
                  <c:v>Celaya</c:v>
                </c:pt>
                <c:pt idx="32">
                  <c:v>Chihuahua</c:v>
                </c:pt>
                <c:pt idx="33">
                  <c:v>Durango</c:v>
                </c:pt>
                <c:pt idx="34">
                  <c:v>Iztapalapa</c:v>
                </c:pt>
                <c:pt idx="35">
                  <c:v>Naucalpan </c:v>
                </c:pt>
                <c:pt idx="36">
                  <c:v>Tlalnepantla </c:v>
                </c:pt>
                <c:pt idx="37">
                  <c:v>Benito Juárez</c:v>
                </c:pt>
                <c:pt idx="38">
                  <c:v>Centro (Villahermosa)</c:v>
                </c:pt>
                <c:pt idx="39">
                  <c:v>León</c:v>
                </c:pt>
                <c:pt idx="40">
                  <c:v>Morelia</c:v>
                </c:pt>
                <c:pt idx="41">
                  <c:v>Pachuca </c:v>
                </c:pt>
                <c:pt idx="42">
                  <c:v>Tuxtla Gutiérrez</c:v>
                </c:pt>
                <c:pt idx="43">
                  <c:v>Xalapa</c:v>
                </c:pt>
                <c:pt idx="44">
                  <c:v>Cuernavaca</c:v>
                </c:pt>
                <c:pt idx="45">
                  <c:v>Irapuato</c:v>
                </c:pt>
                <c:pt idx="46">
                  <c:v>Querétaro</c:v>
                </c:pt>
                <c:pt idx="47">
                  <c:v>Tijuana</c:v>
                </c:pt>
                <c:pt idx="48">
                  <c:v>Guadalajara</c:v>
                </c:pt>
                <c:pt idx="49">
                  <c:v>Aguascalientes</c:v>
                </c:pt>
                <c:pt idx="50">
                  <c:v>Zapopan</c:v>
                </c:pt>
                <c:pt idx="51">
                  <c:v>Mérida</c:v>
                </c:pt>
                <c:pt idx="52">
                  <c:v>Hermosillo</c:v>
                </c:pt>
              </c:strCache>
            </c:strRef>
          </c:cat>
          <c:val>
            <c:numRef>
              <c:f>Transacción!$C$3:$C$55</c:f>
              <c:numCache>
                <c:formatCode>General</c:formatCode>
                <c:ptCount val="53"/>
                <c:pt idx="0">
                  <c:v>0</c:v>
                </c:pt>
                <c:pt idx="1">
                  <c:v>0</c:v>
                </c:pt>
                <c:pt idx="2">
                  <c:v>0</c:v>
                </c:pt>
                <c:pt idx="3">
                  <c:v>0</c:v>
                </c:pt>
                <c:pt idx="4">
                  <c:v>0</c:v>
                </c:pt>
                <c:pt idx="5">
                  <c:v>6.25</c:v>
                </c:pt>
                <c:pt idx="6">
                  <c:v>6.25</c:v>
                </c:pt>
                <c:pt idx="7">
                  <c:v>12.5</c:v>
                </c:pt>
                <c:pt idx="8">
                  <c:v>12.5</c:v>
                </c:pt>
                <c:pt idx="9">
                  <c:v>12.5</c:v>
                </c:pt>
                <c:pt idx="10">
                  <c:v>12.5</c:v>
                </c:pt>
                <c:pt idx="11">
                  <c:v>12.5</c:v>
                </c:pt>
                <c:pt idx="12">
                  <c:v>12.5</c:v>
                </c:pt>
                <c:pt idx="13">
                  <c:v>12.5</c:v>
                </c:pt>
                <c:pt idx="14">
                  <c:v>12.5</c:v>
                </c:pt>
                <c:pt idx="15">
                  <c:v>12.5</c:v>
                </c:pt>
                <c:pt idx="16">
                  <c:v>12.5</c:v>
                </c:pt>
                <c:pt idx="17">
                  <c:v>18.75</c:v>
                </c:pt>
                <c:pt idx="18">
                  <c:v>18.75</c:v>
                </c:pt>
                <c:pt idx="19">
                  <c:v>18.75</c:v>
                </c:pt>
                <c:pt idx="20">
                  <c:v>18.75</c:v>
                </c:pt>
                <c:pt idx="21">
                  <c:v>25</c:v>
                </c:pt>
                <c:pt idx="22">
                  <c:v>25</c:v>
                </c:pt>
                <c:pt idx="23">
                  <c:v>25</c:v>
                </c:pt>
                <c:pt idx="24">
                  <c:v>25</c:v>
                </c:pt>
                <c:pt idx="25">
                  <c:v>25</c:v>
                </c:pt>
                <c:pt idx="26">
                  <c:v>25</c:v>
                </c:pt>
                <c:pt idx="27">
                  <c:v>31.25</c:v>
                </c:pt>
                <c:pt idx="28">
                  <c:v>31.25</c:v>
                </c:pt>
                <c:pt idx="29">
                  <c:v>31.25</c:v>
                </c:pt>
                <c:pt idx="30">
                  <c:v>31.25</c:v>
                </c:pt>
                <c:pt idx="31">
                  <c:v>37.5</c:v>
                </c:pt>
                <c:pt idx="32">
                  <c:v>37.5</c:v>
                </c:pt>
                <c:pt idx="33">
                  <c:v>37.5</c:v>
                </c:pt>
                <c:pt idx="34">
                  <c:v>37.5</c:v>
                </c:pt>
                <c:pt idx="35">
                  <c:v>37.5</c:v>
                </c:pt>
                <c:pt idx="36">
                  <c:v>37.5</c:v>
                </c:pt>
                <c:pt idx="37">
                  <c:v>43.75</c:v>
                </c:pt>
                <c:pt idx="38">
                  <c:v>43.75</c:v>
                </c:pt>
                <c:pt idx="39">
                  <c:v>43.75</c:v>
                </c:pt>
                <c:pt idx="40">
                  <c:v>43.75</c:v>
                </c:pt>
                <c:pt idx="41">
                  <c:v>43.75</c:v>
                </c:pt>
                <c:pt idx="42">
                  <c:v>50</c:v>
                </c:pt>
                <c:pt idx="43">
                  <c:v>50</c:v>
                </c:pt>
                <c:pt idx="44">
                  <c:v>56.25</c:v>
                </c:pt>
                <c:pt idx="45">
                  <c:v>56.25</c:v>
                </c:pt>
                <c:pt idx="46">
                  <c:v>56.25</c:v>
                </c:pt>
                <c:pt idx="47">
                  <c:v>56.25</c:v>
                </c:pt>
                <c:pt idx="48">
                  <c:v>62.5</c:v>
                </c:pt>
                <c:pt idx="49">
                  <c:v>75</c:v>
                </c:pt>
                <c:pt idx="50">
                  <c:v>75</c:v>
                </c:pt>
                <c:pt idx="51">
                  <c:v>87.5</c:v>
                </c:pt>
                <c:pt idx="52">
                  <c:v>93.75</c:v>
                </c:pt>
              </c:numCache>
            </c:numRef>
          </c:val>
        </c:ser>
        <c:dLbls>
          <c:showLegendKey val="0"/>
          <c:showVal val="0"/>
          <c:showCatName val="0"/>
          <c:showSerName val="0"/>
          <c:showPercent val="0"/>
          <c:showBubbleSize val="0"/>
        </c:dLbls>
        <c:gapWidth val="182"/>
        <c:axId val="437403640"/>
        <c:axId val="437399328"/>
      </c:barChart>
      <c:catAx>
        <c:axId val="437403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399328"/>
        <c:crosses val="autoZero"/>
        <c:auto val="1"/>
        <c:lblAlgn val="ctr"/>
        <c:lblOffset val="100"/>
        <c:noMultiLvlLbl val="0"/>
      </c:catAx>
      <c:valAx>
        <c:axId val="437399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03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Usabilidad!$B$3:$B$55</c:f>
              <c:strCache>
                <c:ptCount val="53"/>
                <c:pt idx="0">
                  <c:v>Oaxaca </c:v>
                </c:pt>
                <c:pt idx="1">
                  <c:v>Tepic</c:v>
                </c:pt>
                <c:pt idx="2">
                  <c:v>Cuautitlán Izcalli</c:v>
                </c:pt>
                <c:pt idx="3">
                  <c:v>Gustavo A. Madero</c:v>
                </c:pt>
                <c:pt idx="4">
                  <c:v>Matamoros</c:v>
                </c:pt>
                <c:pt idx="5">
                  <c:v>Monterrey</c:v>
                </c:pt>
                <c:pt idx="6">
                  <c:v>Reynosa</c:v>
                </c:pt>
                <c:pt idx="7">
                  <c:v>Saltillo</c:v>
                </c:pt>
                <c:pt idx="8">
                  <c:v>Tijuana</c:v>
                </c:pt>
                <c:pt idx="9">
                  <c:v>Venustiano Carranza</c:v>
                </c:pt>
                <c:pt idx="10">
                  <c:v>Benito Juárez</c:v>
                </c:pt>
                <c:pt idx="11">
                  <c:v>Chimalhuacán</c:v>
                </c:pt>
                <c:pt idx="12">
                  <c:v>Nezahualcóyotl</c:v>
                </c:pt>
                <c:pt idx="13">
                  <c:v>Querétaro</c:v>
                </c:pt>
                <c:pt idx="14">
                  <c:v>Tlalnepantla </c:v>
                </c:pt>
                <c:pt idx="15">
                  <c:v>Iztapalapa</c:v>
                </c:pt>
                <c:pt idx="16">
                  <c:v>Acapulco </c:v>
                </c:pt>
                <c:pt idx="17">
                  <c:v>Álvaro Obregón</c:v>
                </c:pt>
                <c:pt idx="18">
                  <c:v>Benito Juárez (Cancún)</c:v>
                </c:pt>
                <c:pt idx="19">
                  <c:v>Coyoacán</c:v>
                </c:pt>
                <c:pt idx="20">
                  <c:v>Juárez</c:v>
                </c:pt>
                <c:pt idx="21">
                  <c:v>Miguel Hidalgo</c:v>
                </c:pt>
                <c:pt idx="22">
                  <c:v>Naucalpan </c:v>
                </c:pt>
                <c:pt idx="23">
                  <c:v>Pachuca </c:v>
                </c:pt>
                <c:pt idx="24">
                  <c:v>Centro (Villahermosa)</c:v>
                </c:pt>
                <c:pt idx="25">
                  <c:v>Culiacán</c:v>
                </c:pt>
                <c:pt idx="26">
                  <c:v>Irapuato</c:v>
                </c:pt>
                <c:pt idx="27">
                  <c:v>Mexicali</c:v>
                </c:pt>
                <c:pt idx="28">
                  <c:v>San Luis Potosí</c:v>
                </c:pt>
                <c:pt idx="29">
                  <c:v>San Nicolás De Los Garza</c:v>
                </c:pt>
                <c:pt idx="30">
                  <c:v>Tlaquepaque</c:v>
                </c:pt>
                <c:pt idx="31">
                  <c:v>Torreón</c:v>
                </c:pt>
                <c:pt idx="32">
                  <c:v>Uruapan</c:v>
                </c:pt>
                <c:pt idx="33">
                  <c:v>Guadalajara</c:v>
                </c:pt>
                <c:pt idx="34">
                  <c:v>Guadalupe</c:v>
                </c:pt>
                <c:pt idx="35">
                  <c:v>Tlalpan</c:v>
                </c:pt>
                <c:pt idx="36">
                  <c:v>Tuxtla Gutiérrez</c:v>
                </c:pt>
                <c:pt idx="37">
                  <c:v>Veracruz</c:v>
                </c:pt>
                <c:pt idx="38">
                  <c:v>Cuauhtémoc</c:v>
                </c:pt>
                <c:pt idx="39">
                  <c:v>Cuernavaca</c:v>
                </c:pt>
                <c:pt idx="40">
                  <c:v>Durango</c:v>
                </c:pt>
                <c:pt idx="41">
                  <c:v>Ecatepec</c:v>
                </c:pt>
                <c:pt idx="42">
                  <c:v>León</c:v>
                </c:pt>
                <c:pt idx="43">
                  <c:v>Hermosillo</c:v>
                </c:pt>
                <c:pt idx="44">
                  <c:v>Toluca</c:v>
                </c:pt>
                <c:pt idx="45">
                  <c:v>Xalapa</c:v>
                </c:pt>
                <c:pt idx="46">
                  <c:v>Aguascalientes</c:v>
                </c:pt>
                <c:pt idx="47">
                  <c:v>Morelia</c:v>
                </c:pt>
                <c:pt idx="48">
                  <c:v>Puebla</c:v>
                </c:pt>
                <c:pt idx="49">
                  <c:v>Celaya</c:v>
                </c:pt>
                <c:pt idx="50">
                  <c:v>Chihuahua</c:v>
                </c:pt>
                <c:pt idx="51">
                  <c:v>Zapopan</c:v>
                </c:pt>
                <c:pt idx="52">
                  <c:v>Mérida</c:v>
                </c:pt>
              </c:strCache>
            </c:strRef>
          </c:cat>
          <c:val>
            <c:numRef>
              <c:f>Usabilidad!$C$3:$C$55</c:f>
              <c:numCache>
                <c:formatCode>General</c:formatCode>
                <c:ptCount val="53"/>
                <c:pt idx="0">
                  <c:v>18.181818181818183</c:v>
                </c:pt>
                <c:pt idx="1">
                  <c:v>18.181818181818183</c:v>
                </c:pt>
                <c:pt idx="2">
                  <c:v>22.727272727272727</c:v>
                </c:pt>
                <c:pt idx="3">
                  <c:v>22.727272727272727</c:v>
                </c:pt>
                <c:pt idx="4">
                  <c:v>22.727272727272727</c:v>
                </c:pt>
                <c:pt idx="5">
                  <c:v>22.727272727272727</c:v>
                </c:pt>
                <c:pt idx="6">
                  <c:v>22.727272727272727</c:v>
                </c:pt>
                <c:pt idx="7">
                  <c:v>22.727272727272727</c:v>
                </c:pt>
                <c:pt idx="8">
                  <c:v>22.727272727272727</c:v>
                </c:pt>
                <c:pt idx="9">
                  <c:v>22.727272727272727</c:v>
                </c:pt>
                <c:pt idx="10">
                  <c:v>27.272727272727273</c:v>
                </c:pt>
                <c:pt idx="11">
                  <c:v>27.272727272727273</c:v>
                </c:pt>
                <c:pt idx="12">
                  <c:v>27.272727272727273</c:v>
                </c:pt>
                <c:pt idx="13">
                  <c:v>27.272727272727273</c:v>
                </c:pt>
                <c:pt idx="14">
                  <c:v>27.272727272727273</c:v>
                </c:pt>
                <c:pt idx="15">
                  <c:v>30</c:v>
                </c:pt>
                <c:pt idx="16">
                  <c:v>31.818181818181817</c:v>
                </c:pt>
                <c:pt idx="17">
                  <c:v>31.818181818181817</c:v>
                </c:pt>
                <c:pt idx="18">
                  <c:v>31.818181818181817</c:v>
                </c:pt>
                <c:pt idx="19">
                  <c:v>31.818181818181817</c:v>
                </c:pt>
                <c:pt idx="20">
                  <c:v>31.818181818181817</c:v>
                </c:pt>
                <c:pt idx="21">
                  <c:v>31.818181818181817</c:v>
                </c:pt>
                <c:pt idx="22">
                  <c:v>31.818181818181817</c:v>
                </c:pt>
                <c:pt idx="23">
                  <c:v>31.818181818181817</c:v>
                </c:pt>
                <c:pt idx="24">
                  <c:v>36.363636363636367</c:v>
                </c:pt>
                <c:pt idx="25">
                  <c:v>36.363636363636367</c:v>
                </c:pt>
                <c:pt idx="26">
                  <c:v>36.363636363636367</c:v>
                </c:pt>
                <c:pt idx="27">
                  <c:v>36.363636363636367</c:v>
                </c:pt>
                <c:pt idx="28">
                  <c:v>36.363636363636367</c:v>
                </c:pt>
                <c:pt idx="29">
                  <c:v>36.363636363636367</c:v>
                </c:pt>
                <c:pt idx="30">
                  <c:v>36.363636363636367</c:v>
                </c:pt>
                <c:pt idx="31">
                  <c:v>36.363636363636367</c:v>
                </c:pt>
                <c:pt idx="32">
                  <c:v>36.363636363636367</c:v>
                </c:pt>
                <c:pt idx="33">
                  <c:v>40.909090909090907</c:v>
                </c:pt>
                <c:pt idx="34">
                  <c:v>40.909090909090907</c:v>
                </c:pt>
                <c:pt idx="35">
                  <c:v>40.909090909090907</c:v>
                </c:pt>
                <c:pt idx="36">
                  <c:v>40.909090909090907</c:v>
                </c:pt>
                <c:pt idx="37">
                  <c:v>40.909090909090907</c:v>
                </c:pt>
                <c:pt idx="38">
                  <c:v>45.454545454545453</c:v>
                </c:pt>
                <c:pt idx="39">
                  <c:v>45.454545454545453</c:v>
                </c:pt>
                <c:pt idx="40">
                  <c:v>45.454545454545453</c:v>
                </c:pt>
                <c:pt idx="41">
                  <c:v>45.454545454545453</c:v>
                </c:pt>
                <c:pt idx="42">
                  <c:v>45.454545454545453</c:v>
                </c:pt>
                <c:pt idx="43">
                  <c:v>50</c:v>
                </c:pt>
                <c:pt idx="44">
                  <c:v>50</c:v>
                </c:pt>
                <c:pt idx="45">
                  <c:v>50</c:v>
                </c:pt>
                <c:pt idx="46">
                  <c:v>54.545454545454547</c:v>
                </c:pt>
                <c:pt idx="47">
                  <c:v>54.545454545454547</c:v>
                </c:pt>
                <c:pt idx="48">
                  <c:v>54.545454545454547</c:v>
                </c:pt>
                <c:pt idx="49">
                  <c:v>63.636363636363633</c:v>
                </c:pt>
                <c:pt idx="50">
                  <c:v>63.636363636363633</c:v>
                </c:pt>
                <c:pt idx="51">
                  <c:v>72.727272727272734</c:v>
                </c:pt>
                <c:pt idx="52">
                  <c:v>86.36363636363636</c:v>
                </c:pt>
              </c:numCache>
            </c:numRef>
          </c:val>
        </c:ser>
        <c:dLbls>
          <c:showLegendKey val="0"/>
          <c:showVal val="0"/>
          <c:showCatName val="0"/>
          <c:showSerName val="0"/>
          <c:showPercent val="0"/>
          <c:showBubbleSize val="0"/>
        </c:dLbls>
        <c:gapWidth val="182"/>
        <c:axId val="437403248"/>
        <c:axId val="437401680"/>
      </c:barChart>
      <c:catAx>
        <c:axId val="437403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01680"/>
        <c:crosses val="autoZero"/>
        <c:auto val="1"/>
        <c:lblAlgn val="ctr"/>
        <c:lblOffset val="100"/>
        <c:noMultiLvlLbl val="0"/>
      </c:catAx>
      <c:valAx>
        <c:axId val="437401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03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Hoja1!$A$4:$A$57</c:f>
              <c:strCache>
                <c:ptCount val="54"/>
                <c:pt idx="0">
                  <c:v>Matamoros</c:v>
                </c:pt>
                <c:pt idx="1">
                  <c:v>Chimalhuacán</c:v>
                </c:pt>
                <c:pt idx="2">
                  <c:v>Cuautitlán Izcalli</c:v>
                </c:pt>
                <c:pt idx="3">
                  <c:v>Nezahualcóyotl</c:v>
                </c:pt>
                <c:pt idx="4">
                  <c:v>Reynosa</c:v>
                </c:pt>
                <c:pt idx="5">
                  <c:v>Gustavo A. Madero</c:v>
                </c:pt>
                <c:pt idx="6">
                  <c:v>Oaxaca</c:v>
                </c:pt>
                <c:pt idx="7">
                  <c:v>Ecatepec</c:v>
                </c:pt>
                <c:pt idx="8">
                  <c:v>Benito Juárez</c:v>
                </c:pt>
                <c:pt idx="9">
                  <c:v>Saltillo</c:v>
                </c:pt>
                <c:pt idx="10">
                  <c:v>Venustiano Carranza</c:v>
                </c:pt>
                <c:pt idx="11">
                  <c:v>Veracruz</c:v>
                </c:pt>
                <c:pt idx="12">
                  <c:v>Culiacán</c:v>
                </c:pt>
                <c:pt idx="13">
                  <c:v>Acapulco</c:v>
                </c:pt>
                <c:pt idx="14">
                  <c:v>Álvaro Obregón</c:v>
                </c:pt>
                <c:pt idx="15">
                  <c:v>Uruapan</c:v>
                </c:pt>
                <c:pt idx="16">
                  <c:v>Mexicali</c:v>
                </c:pt>
                <c:pt idx="17">
                  <c:v>San Nicolás De Los Garza</c:v>
                </c:pt>
                <c:pt idx="18">
                  <c:v>Coyoacán</c:v>
                </c:pt>
                <c:pt idx="19">
                  <c:v>Juárez</c:v>
                </c:pt>
                <c:pt idx="20">
                  <c:v>Tlalnepantla</c:v>
                </c:pt>
                <c:pt idx="21">
                  <c:v>San Luis Potosí</c:v>
                </c:pt>
                <c:pt idx="22">
                  <c:v>Torreón</c:v>
                </c:pt>
                <c:pt idx="23">
                  <c:v>Benito Juárez (Cancún)</c:v>
                </c:pt>
                <c:pt idx="24">
                  <c:v>Tepic</c:v>
                </c:pt>
                <c:pt idx="25">
                  <c:v>Tlaquepaque</c:v>
                </c:pt>
                <c:pt idx="26">
                  <c:v>Cuauhtémoc</c:v>
                </c:pt>
                <c:pt idx="27">
                  <c:v>Naucalpan de Juárez</c:v>
                </c:pt>
                <c:pt idx="28">
                  <c:v>Tlalpan</c:v>
                </c:pt>
                <c:pt idx="29">
                  <c:v>Miguel Hidalgo</c:v>
                </c:pt>
                <c:pt idx="30">
                  <c:v>Monterrey</c:v>
                </c:pt>
                <c:pt idx="31">
                  <c:v>Durango</c:v>
                </c:pt>
                <c:pt idx="32">
                  <c:v>Guadalupe</c:v>
                </c:pt>
                <c:pt idx="33">
                  <c:v>Iztapalapa</c:v>
                </c:pt>
                <c:pt idx="34">
                  <c:v>Centro (Villahermosa)</c:v>
                </c:pt>
                <c:pt idx="35">
                  <c:v>Pachuca</c:v>
                </c:pt>
                <c:pt idx="36">
                  <c:v>Irapuato</c:v>
                </c:pt>
                <c:pt idx="37">
                  <c:v>Toluca</c:v>
                </c:pt>
                <c:pt idx="38">
                  <c:v>Tijuana</c:v>
                </c:pt>
                <c:pt idx="39">
                  <c:v>Xalapa</c:v>
                </c:pt>
                <c:pt idx="40">
                  <c:v>Morelia</c:v>
                </c:pt>
                <c:pt idx="41">
                  <c:v>Chihuahua</c:v>
                </c:pt>
                <c:pt idx="42">
                  <c:v>Puebla</c:v>
                </c:pt>
                <c:pt idx="43">
                  <c:v>Querétaro</c:v>
                </c:pt>
                <c:pt idx="44">
                  <c:v>Tuxtla Gutiérrez</c:v>
                </c:pt>
                <c:pt idx="45">
                  <c:v>Guadalajara</c:v>
                </c:pt>
                <c:pt idx="46">
                  <c:v>Cuernavaca</c:v>
                </c:pt>
                <c:pt idx="47">
                  <c:v>León</c:v>
                </c:pt>
                <c:pt idx="48">
                  <c:v>Celaya</c:v>
                </c:pt>
                <c:pt idx="49">
                  <c:v>Aguascalientes</c:v>
                </c:pt>
                <c:pt idx="50">
                  <c:v>Zapopan</c:v>
                </c:pt>
                <c:pt idx="51">
                  <c:v>Hermosillo</c:v>
                </c:pt>
                <c:pt idx="52">
                  <c:v>Colima</c:v>
                </c:pt>
                <c:pt idx="53">
                  <c:v>Mérida</c:v>
                </c:pt>
              </c:strCache>
            </c:strRef>
          </c:cat>
          <c:val>
            <c:numRef>
              <c:f>Hoja1!$B$4:$B$57</c:f>
              <c:numCache>
                <c:formatCode>General</c:formatCode>
                <c:ptCount val="54"/>
                <c:pt idx="0">
                  <c:v>14.636145104895105</c:v>
                </c:pt>
                <c:pt idx="1">
                  <c:v>18.11625874125874</c:v>
                </c:pt>
                <c:pt idx="2">
                  <c:v>20.705856643356643</c:v>
                </c:pt>
                <c:pt idx="3">
                  <c:v>23.7652972027972</c:v>
                </c:pt>
                <c:pt idx="4">
                  <c:v>24.912587412587413</c:v>
                </c:pt>
                <c:pt idx="5">
                  <c:v>27.917395104895107</c:v>
                </c:pt>
                <c:pt idx="6">
                  <c:v>29.78583916083916</c:v>
                </c:pt>
                <c:pt idx="7">
                  <c:v>30.293924825174823</c:v>
                </c:pt>
                <c:pt idx="8">
                  <c:v>30.370410839160837</c:v>
                </c:pt>
                <c:pt idx="9">
                  <c:v>30.802010489510486</c:v>
                </c:pt>
                <c:pt idx="10">
                  <c:v>30.982298951048953</c:v>
                </c:pt>
                <c:pt idx="11">
                  <c:v>31.260926573426573</c:v>
                </c:pt>
                <c:pt idx="12">
                  <c:v>31.26638986013986</c:v>
                </c:pt>
                <c:pt idx="13">
                  <c:v>31.3319493006993</c:v>
                </c:pt>
                <c:pt idx="14">
                  <c:v>32.29348776223776</c:v>
                </c:pt>
                <c:pt idx="15">
                  <c:v>32.408216783216787</c:v>
                </c:pt>
                <c:pt idx="16">
                  <c:v>34.39138986013986</c:v>
                </c:pt>
                <c:pt idx="17">
                  <c:v>34.631774475524473</c:v>
                </c:pt>
                <c:pt idx="18">
                  <c:v>35.41848776223776</c:v>
                </c:pt>
                <c:pt idx="19">
                  <c:v>35.41848776223776</c:v>
                </c:pt>
                <c:pt idx="20">
                  <c:v>35.4840472027972</c:v>
                </c:pt>
                <c:pt idx="21">
                  <c:v>35.7736013986014</c:v>
                </c:pt>
                <c:pt idx="22">
                  <c:v>35.7736013986014</c:v>
                </c:pt>
                <c:pt idx="23">
                  <c:v>36.2652972027972</c:v>
                </c:pt>
                <c:pt idx="24">
                  <c:v>36.276223776223773</c:v>
                </c:pt>
                <c:pt idx="25">
                  <c:v>36.314466783216787</c:v>
                </c:pt>
                <c:pt idx="26">
                  <c:v>38.587194055944053</c:v>
                </c:pt>
                <c:pt idx="27">
                  <c:v>38.723776223776227</c:v>
                </c:pt>
                <c:pt idx="28">
                  <c:v>39.61429195804196</c:v>
                </c:pt>
                <c:pt idx="29">
                  <c:v>40.166083916083913</c:v>
                </c:pt>
                <c:pt idx="30">
                  <c:v>40.357298951048953</c:v>
                </c:pt>
                <c:pt idx="31">
                  <c:v>40.390078671328666</c:v>
                </c:pt>
                <c:pt idx="32">
                  <c:v>41.777753496503493</c:v>
                </c:pt>
                <c:pt idx="33">
                  <c:v>41.935096153846153</c:v>
                </c:pt>
                <c:pt idx="34">
                  <c:v>42.203889860139867</c:v>
                </c:pt>
                <c:pt idx="35">
                  <c:v>44.37281468531468</c:v>
                </c:pt>
                <c:pt idx="36">
                  <c:v>45.328889860139867</c:v>
                </c:pt>
                <c:pt idx="37">
                  <c:v>47.47596153846154</c:v>
                </c:pt>
                <c:pt idx="38">
                  <c:v>48.710664335664333</c:v>
                </c:pt>
                <c:pt idx="39">
                  <c:v>50.841346153846153</c:v>
                </c:pt>
                <c:pt idx="40">
                  <c:v>52.33828671328672</c:v>
                </c:pt>
                <c:pt idx="41">
                  <c:v>53.048513986013987</c:v>
                </c:pt>
                <c:pt idx="42">
                  <c:v>53.299825174825173</c:v>
                </c:pt>
                <c:pt idx="43">
                  <c:v>53.933566433566433</c:v>
                </c:pt>
                <c:pt idx="44">
                  <c:v>57.282561188811187</c:v>
                </c:pt>
                <c:pt idx="45">
                  <c:v>58.304195804195807</c:v>
                </c:pt>
                <c:pt idx="46">
                  <c:v>58.65930944055944</c:v>
                </c:pt>
                <c:pt idx="47">
                  <c:v>59.38046328671328</c:v>
                </c:pt>
                <c:pt idx="48">
                  <c:v>61.582167832167826</c:v>
                </c:pt>
                <c:pt idx="49">
                  <c:v>61.773382867132867</c:v>
                </c:pt>
                <c:pt idx="50">
                  <c:v>72.088068181818187</c:v>
                </c:pt>
                <c:pt idx="51">
                  <c:v>73.197115384615387</c:v>
                </c:pt>
                <c:pt idx="52">
                  <c:v>77.400000000000006</c:v>
                </c:pt>
                <c:pt idx="53">
                  <c:v>80.72552447552448</c:v>
                </c:pt>
              </c:numCache>
            </c:numRef>
          </c:val>
        </c:ser>
        <c:dLbls>
          <c:showLegendKey val="0"/>
          <c:showVal val="0"/>
          <c:showCatName val="0"/>
          <c:showSerName val="0"/>
          <c:showPercent val="0"/>
          <c:showBubbleSize val="0"/>
        </c:dLbls>
        <c:gapWidth val="219"/>
        <c:overlap val="-27"/>
        <c:axId val="437404816"/>
        <c:axId val="437402072"/>
      </c:barChart>
      <c:catAx>
        <c:axId val="43740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02072"/>
        <c:crosses val="autoZero"/>
        <c:auto val="1"/>
        <c:lblAlgn val="ctr"/>
        <c:lblOffset val="100"/>
        <c:noMultiLvlLbl val="0"/>
      </c:catAx>
      <c:valAx>
        <c:axId val="437402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40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Hoja1!$C$2:$F$2</c:f>
              <c:strCache>
                <c:ptCount val="4"/>
                <c:pt idx="0">
                  <c:v>Información</c:v>
                </c:pt>
                <c:pt idx="1">
                  <c:v>Interacción </c:v>
                </c:pt>
                <c:pt idx="2">
                  <c:v>Transacción </c:v>
                </c:pt>
                <c:pt idx="3">
                  <c:v>Experiencia de usuario </c:v>
                </c:pt>
              </c:strCache>
            </c:strRef>
          </c:cat>
          <c:val>
            <c:numRef>
              <c:f>Hoja1!$C$59:$F$59</c:f>
              <c:numCache>
                <c:formatCode>General</c:formatCode>
                <c:ptCount val="4"/>
                <c:pt idx="0">
                  <c:v>68.278301886792448</c:v>
                </c:pt>
                <c:pt idx="1">
                  <c:v>28.374455732946299</c:v>
                </c:pt>
                <c:pt idx="2">
                  <c:v>31.132075471698112</c:v>
                </c:pt>
                <c:pt idx="3">
                  <c:v>37.701543739279593</c:v>
                </c:pt>
              </c:numCache>
            </c:numRef>
          </c:val>
        </c:ser>
        <c:dLbls>
          <c:showLegendKey val="0"/>
          <c:showVal val="1"/>
          <c:showCatName val="0"/>
          <c:showSerName val="0"/>
          <c:showPercent val="0"/>
          <c:showBubbleSize val="0"/>
        </c:dLbls>
        <c:gapWidth val="150"/>
        <c:overlap val="-25"/>
        <c:axId val="437713144"/>
        <c:axId val="437714712"/>
      </c:barChart>
      <c:catAx>
        <c:axId val="43771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714712"/>
        <c:crosses val="autoZero"/>
        <c:auto val="1"/>
        <c:lblAlgn val="ctr"/>
        <c:lblOffset val="100"/>
        <c:noMultiLvlLbl val="0"/>
      </c:catAx>
      <c:valAx>
        <c:axId val="437714712"/>
        <c:scaling>
          <c:orientation val="minMax"/>
        </c:scaling>
        <c:delete val="1"/>
        <c:axPos val="l"/>
        <c:numFmt formatCode="General" sourceLinked="1"/>
        <c:majorTickMark val="none"/>
        <c:minorTickMark val="none"/>
        <c:tickLblPos val="nextTo"/>
        <c:crossAx val="437713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Hoja1!$N$3</c:f>
              <c:strCache>
                <c:ptCount val="1"/>
                <c:pt idx="0">
                  <c:v>Información</c:v>
                </c:pt>
              </c:strCache>
            </c:strRef>
          </c:tx>
          <c:spPr>
            <a:solidFill>
              <a:schemeClr val="accent1"/>
            </a:solidFill>
            <a:ln>
              <a:noFill/>
            </a:ln>
            <a:effectLst/>
          </c:spPr>
          <c:invertIfNegative val="0"/>
          <c:cat>
            <c:strRef>
              <c:f>Hoja1!$M$4:$M$9</c:f>
              <c:strCache>
                <c:ptCount val="6"/>
                <c:pt idx="0">
                  <c:v>Mérida</c:v>
                </c:pt>
                <c:pt idx="1">
                  <c:v>Zapopan</c:v>
                </c:pt>
                <c:pt idx="2">
                  <c:v>Hermosillo</c:v>
                </c:pt>
                <c:pt idx="3">
                  <c:v>Cuautitlán Izcalli</c:v>
                </c:pt>
                <c:pt idx="4">
                  <c:v>Chimalhuacán</c:v>
                </c:pt>
                <c:pt idx="5">
                  <c:v>Matamoros</c:v>
                </c:pt>
              </c:strCache>
            </c:strRef>
          </c:cat>
          <c:val>
            <c:numRef>
              <c:f>Hoja1!$N$4:$N$9</c:f>
              <c:numCache>
                <c:formatCode>General</c:formatCode>
                <c:ptCount val="6"/>
                <c:pt idx="0">
                  <c:v>87.5</c:v>
                </c:pt>
                <c:pt idx="1">
                  <c:v>90.625</c:v>
                </c:pt>
                <c:pt idx="2">
                  <c:v>84.375</c:v>
                </c:pt>
                <c:pt idx="3">
                  <c:v>50</c:v>
                </c:pt>
                <c:pt idx="4">
                  <c:v>37.5</c:v>
                </c:pt>
                <c:pt idx="5">
                  <c:v>28.125</c:v>
                </c:pt>
              </c:numCache>
            </c:numRef>
          </c:val>
        </c:ser>
        <c:ser>
          <c:idx val="1"/>
          <c:order val="1"/>
          <c:tx>
            <c:strRef>
              <c:f>Hoja1!$O$3</c:f>
              <c:strCache>
                <c:ptCount val="1"/>
                <c:pt idx="0">
                  <c:v>Interacción </c:v>
                </c:pt>
              </c:strCache>
            </c:strRef>
          </c:tx>
          <c:spPr>
            <a:solidFill>
              <a:schemeClr val="accent2"/>
            </a:solidFill>
            <a:ln>
              <a:noFill/>
            </a:ln>
            <a:effectLst/>
          </c:spPr>
          <c:invertIfNegative val="0"/>
          <c:cat>
            <c:strRef>
              <c:f>Hoja1!$M$4:$M$9</c:f>
              <c:strCache>
                <c:ptCount val="6"/>
                <c:pt idx="0">
                  <c:v>Mérida</c:v>
                </c:pt>
                <c:pt idx="1">
                  <c:v>Zapopan</c:v>
                </c:pt>
                <c:pt idx="2">
                  <c:v>Hermosillo</c:v>
                </c:pt>
                <c:pt idx="3">
                  <c:v>Cuautitlán Izcalli</c:v>
                </c:pt>
                <c:pt idx="4">
                  <c:v>Chimalhuacán</c:v>
                </c:pt>
                <c:pt idx="5">
                  <c:v>Matamoros</c:v>
                </c:pt>
              </c:strCache>
            </c:strRef>
          </c:cat>
          <c:val>
            <c:numRef>
              <c:f>Hoja1!$O$4:$O$9</c:f>
              <c:numCache>
                <c:formatCode>General</c:formatCode>
                <c:ptCount val="6"/>
                <c:pt idx="0">
                  <c:v>61.53846153846154</c:v>
                </c:pt>
                <c:pt idx="1">
                  <c:v>50</c:v>
                </c:pt>
                <c:pt idx="2">
                  <c:v>53.846153846153847</c:v>
                </c:pt>
                <c:pt idx="3">
                  <c:v>3.8461538461538463</c:v>
                </c:pt>
                <c:pt idx="4">
                  <c:v>7.6923076923076925</c:v>
                </c:pt>
                <c:pt idx="5">
                  <c:v>7.6923076923076925</c:v>
                </c:pt>
              </c:numCache>
            </c:numRef>
          </c:val>
        </c:ser>
        <c:ser>
          <c:idx val="2"/>
          <c:order val="2"/>
          <c:tx>
            <c:strRef>
              <c:f>Hoja1!$P$3</c:f>
              <c:strCache>
                <c:ptCount val="1"/>
                <c:pt idx="0">
                  <c:v>Transacción </c:v>
                </c:pt>
              </c:strCache>
            </c:strRef>
          </c:tx>
          <c:spPr>
            <a:solidFill>
              <a:schemeClr val="accent3"/>
            </a:solidFill>
            <a:ln>
              <a:noFill/>
            </a:ln>
            <a:effectLst/>
          </c:spPr>
          <c:invertIfNegative val="0"/>
          <c:cat>
            <c:strRef>
              <c:f>Hoja1!$M$4:$M$9</c:f>
              <c:strCache>
                <c:ptCount val="6"/>
                <c:pt idx="0">
                  <c:v>Mérida</c:v>
                </c:pt>
                <c:pt idx="1">
                  <c:v>Zapopan</c:v>
                </c:pt>
                <c:pt idx="2">
                  <c:v>Hermosillo</c:v>
                </c:pt>
                <c:pt idx="3">
                  <c:v>Cuautitlán Izcalli</c:v>
                </c:pt>
                <c:pt idx="4">
                  <c:v>Chimalhuacán</c:v>
                </c:pt>
                <c:pt idx="5">
                  <c:v>Matamoros</c:v>
                </c:pt>
              </c:strCache>
            </c:strRef>
          </c:cat>
          <c:val>
            <c:numRef>
              <c:f>Hoja1!$P$4:$P$9</c:f>
              <c:numCache>
                <c:formatCode>General</c:formatCode>
                <c:ptCount val="6"/>
                <c:pt idx="0">
                  <c:v>87.5</c:v>
                </c:pt>
                <c:pt idx="1">
                  <c:v>75</c:v>
                </c:pt>
                <c:pt idx="2">
                  <c:v>93.75</c:v>
                </c:pt>
                <c:pt idx="3">
                  <c:v>0</c:v>
                </c:pt>
                <c:pt idx="4">
                  <c:v>0</c:v>
                </c:pt>
                <c:pt idx="5">
                  <c:v>0</c:v>
                </c:pt>
              </c:numCache>
            </c:numRef>
          </c:val>
        </c:ser>
        <c:ser>
          <c:idx val="3"/>
          <c:order val="3"/>
          <c:tx>
            <c:strRef>
              <c:f>Hoja1!$Q$3</c:f>
              <c:strCache>
                <c:ptCount val="1"/>
                <c:pt idx="0">
                  <c:v>Usabilidad</c:v>
                </c:pt>
              </c:strCache>
            </c:strRef>
          </c:tx>
          <c:spPr>
            <a:solidFill>
              <a:schemeClr val="accent4"/>
            </a:solidFill>
            <a:ln>
              <a:noFill/>
            </a:ln>
            <a:effectLst/>
          </c:spPr>
          <c:invertIfNegative val="0"/>
          <c:cat>
            <c:strRef>
              <c:f>Hoja1!$M$4:$M$9</c:f>
              <c:strCache>
                <c:ptCount val="6"/>
                <c:pt idx="0">
                  <c:v>Mérida</c:v>
                </c:pt>
                <c:pt idx="1">
                  <c:v>Zapopan</c:v>
                </c:pt>
                <c:pt idx="2">
                  <c:v>Hermosillo</c:v>
                </c:pt>
                <c:pt idx="3">
                  <c:v>Cuautitlán Izcalli</c:v>
                </c:pt>
                <c:pt idx="4">
                  <c:v>Chimalhuacán</c:v>
                </c:pt>
                <c:pt idx="5">
                  <c:v>Matamoros</c:v>
                </c:pt>
              </c:strCache>
            </c:strRef>
          </c:cat>
          <c:val>
            <c:numRef>
              <c:f>Hoja1!$Q$4:$Q$9</c:f>
              <c:numCache>
                <c:formatCode>General</c:formatCode>
                <c:ptCount val="6"/>
                <c:pt idx="0">
                  <c:v>72.727272727272734</c:v>
                </c:pt>
                <c:pt idx="1">
                  <c:v>72.727272727272734</c:v>
                </c:pt>
                <c:pt idx="2">
                  <c:v>31.818181818181817</c:v>
                </c:pt>
                <c:pt idx="3">
                  <c:v>22.727272727272727</c:v>
                </c:pt>
                <c:pt idx="4">
                  <c:v>27.272727272727273</c:v>
                </c:pt>
                <c:pt idx="5">
                  <c:v>22.727272727272727</c:v>
                </c:pt>
              </c:numCache>
            </c:numRef>
          </c:val>
        </c:ser>
        <c:dLbls>
          <c:showLegendKey val="0"/>
          <c:showVal val="0"/>
          <c:showCatName val="0"/>
          <c:showSerName val="0"/>
          <c:showPercent val="0"/>
          <c:showBubbleSize val="0"/>
        </c:dLbls>
        <c:gapWidth val="219"/>
        <c:overlap val="-27"/>
        <c:axId val="437715104"/>
        <c:axId val="437713928"/>
      </c:barChart>
      <c:catAx>
        <c:axId val="4377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713928"/>
        <c:crosses val="autoZero"/>
        <c:auto val="1"/>
        <c:lblAlgn val="ctr"/>
        <c:lblOffset val="100"/>
        <c:noMultiLvlLbl val="0"/>
      </c:catAx>
      <c:valAx>
        <c:axId val="437713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3771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19050" cap="rnd">
              <a:noFill/>
              <a:round/>
            </a:ln>
            <a:effectLst/>
          </c:spPr>
          <c:marker>
            <c:symbol val="circle"/>
            <c:size val="5"/>
            <c:spPr>
              <a:solidFill>
                <a:schemeClr val="accent2"/>
              </a:solidFill>
              <a:ln w="9525">
                <a:solidFill>
                  <a:schemeClr val="accent2"/>
                </a:solidFill>
              </a:ln>
              <a:effectLst/>
            </c:spPr>
          </c:marker>
          <c:dLbls>
            <c:dLbl>
              <c:idx val="0"/>
              <c:tx>
                <c:strRef>
                  <c:f>Hoja1!$A$4</c:f>
                  <c:strCache>
                    <c:ptCount val="1"/>
                    <c:pt idx="0">
                      <c:v>Matamoros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{B514C142-164C-4981-8F69-D6C0809345A9}</c15:txfldGUID>
                      <c15:f>Hoja1!$A$4</c15:f>
                      <c15:dlblFieldTableCache>
                        <c:ptCount val="1"/>
                        <c:pt idx="0">
                          <c:v>Matamoros</c:v>
                        </c:pt>
                      </c15:dlblFieldTableCache>
                    </c15:dlblFTEntry>
                  </c15:dlblFieldTable>
                  <c15:showDataLabelsRange val="0"/>
                </c:ext>
              </c:extLst>
            </c:dLbl>
            <c:dLbl>
              <c:idx val="1"/>
              <c:tx>
                <c:strRef>
                  <c:f>Hoja1!$A$5</c:f>
                  <c:strCache>
                    <c:ptCount val="1"/>
                    <c:pt idx="0">
                      <c:v>Chimalhuacán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{09B5F420-9220-4DBE-A9DF-1B2DE3D67506}</c15:txfldGUID>
                      <c15:f>Hoja1!$A$5</c15:f>
                      <c15:dlblFieldTableCache>
                        <c:ptCount val="1"/>
                        <c:pt idx="0">
                          <c:v>Chimalhuacán</c:v>
                        </c:pt>
                      </c15:dlblFieldTableCache>
                    </c15:dlblFTEntry>
                  </c15:dlblFieldTable>
                  <c15:showDataLabelsRange val="0"/>
                </c:ext>
              </c:extLst>
            </c:dLbl>
            <c:dLbl>
              <c:idx val="2"/>
              <c:tx>
                <c:strRef>
                  <c:f>Hoja1!$A$6</c:f>
                  <c:strCache>
                    <c:ptCount val="1"/>
                    <c:pt idx="0">
                      <c:v>Cuautitlán Izcalli</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{99FAA00C-3D4D-4C67-B0EF-AA5D5040F960}</c15:txfldGUID>
                      <c15:f>Hoja1!$A$6</c15:f>
                      <c15:dlblFieldTableCache>
                        <c:ptCount val="1"/>
                        <c:pt idx="0">
                          <c:v>Cuautitlán Izcalli</c:v>
                        </c:pt>
                      </c15:dlblFieldTableCache>
                    </c15:dlblFTEntry>
                  </c15:dlblFieldTable>
                  <c15:showDataLabelsRange val="0"/>
                </c:ext>
              </c:extLst>
            </c:dLbl>
            <c:dLbl>
              <c:idx val="3"/>
              <c:tx>
                <c:strRef>
                  <c:f>Hoja1!$A$7</c:f>
                  <c:strCache>
                    <c:ptCount val="1"/>
                    <c:pt idx="0">
                      <c:v>Nezahualcóyotl</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{859405F2-8E28-46C1-8A9E-36CA8B71A81B}</c15:txfldGUID>
                      <c15:f>Hoja1!$A$7</c15:f>
                      <c15:dlblFieldTableCache>
                        <c:ptCount val="1"/>
                        <c:pt idx="0">
                          <c:v>Nezahualcóyotl</c:v>
                        </c:pt>
                      </c15:dlblFieldTableCache>
                    </c15:dlblFTEntry>
                  </c15:dlblFieldTable>
                  <c15:showDataLabelsRange val="0"/>
                </c:ext>
              </c:extLst>
            </c:dLbl>
            <c:dLbl>
              <c:idx val="4"/>
              <c:tx>
                <c:strRef>
                  <c:f>Hoja1!$A$8</c:f>
                  <c:strCache>
                    <c:ptCount val="1"/>
                    <c:pt idx="0">
                      <c:v>Reynosa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{1FA6FD21-97E8-430C-A7E9-0A6C1982AF4A}</c15:txfldGUID>
                      <c15:f>Hoja1!$A$8</c15:f>
                      <c15:dlblFieldTableCache>
                        <c:ptCount val="1"/>
                        <c:pt idx="0">
                          <c:v>Reynosa</c:v>
                        </c:pt>
                      </c15:dlblFieldTableCache>
                    </c15:dlblFTEntry>
                  </c15:dlblFieldTable>
                  <c15:showDataLabelsRange val="0"/>
                </c:ext>
              </c:extLst>
            </c:dLbl>
            <c:dLbl>
              <c:idx val="5"/>
              <c:tx>
                <c:strRef>
                  <c:f>Hoja1!$A$9</c:f>
                  <c:strCache>
                    <c:ptCount val="1"/>
                    <c:pt idx="0">
                      <c:v>Gustavo A. Madero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{18170075-62C7-4742-BD3E-33CFB19D0FF4}</c15:txfldGUID>
                      <c15:f>Hoja1!$A$9</c15:f>
                      <c15:dlblFieldTableCache>
                        <c:ptCount val="1"/>
                        <c:pt idx="0">
                          <c:v>Gustavo A. Madero</c:v>
                        </c:pt>
                      </c15:dlblFieldTableCache>
                    </c15:dlblFTEntry>
                  </c15:dlblFieldTable>
                  <c15:showDataLabelsRange val="0"/>
                </c:ext>
              </c:extLst>
            </c:dLbl>
            <c:dLbl>
              <c:idx val="6"/>
              <c:tx>
                <c:strRef>
                  <c:f>Hoja1!$A$10</c:f>
                  <c:strCache>
                    <c:ptCount val="1"/>
                    <c:pt idx="0">
                      <c:v>Oaxaca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{46A19108-8B7D-43FC-B46A-9E487EC3B29D}</c15:txfldGUID>
                      <c15:f>Hoja1!$A$10</c15:f>
                      <c15:dlblFieldTableCache>
                        <c:ptCount val="1"/>
                        <c:pt idx="0">
                          <c:v>Oaxaca</c:v>
                        </c:pt>
                      </c15:dlblFieldTableCache>
                    </c15:dlblFTEntry>
                  </c15:dlblFieldTable>
                  <c15:showDataLabelsRange val="0"/>
                </c:ext>
              </c:extLst>
            </c:dLbl>
            <c:dLbl>
              <c:idx val="7"/>
              <c:tx>
                <c:strRef>
                  <c:f>Hoja1!$A$11</c:f>
                  <c:strCache>
                    <c:ptCount val="1"/>
                    <c:pt idx="0">
                      <c:v>Ecatepec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{38D079C3-186C-42E6-B38E-E3E6F169F0C4}</c15:txfldGUID>
                      <c15:f>Hoja1!$A$11</c15:f>
                      <c15:dlblFieldTableCache>
                        <c:ptCount val="1"/>
                        <c:pt idx="0">
                          <c:v>Ecatepec</c:v>
                        </c:pt>
                      </c15:dlblFieldTableCache>
                    </c15:dlblFTEntry>
                  </c15:dlblFieldTable>
                  <c15:showDataLabelsRange val="0"/>
                </c:ext>
              </c:extLst>
            </c:dLbl>
            <c:dLbl>
              <c:idx val="8"/>
              <c:tx>
                <c:strRef>
                  <c:f>Hoja1!$A$12</c:f>
                  <c:strCache>
                    <c:ptCount val="1"/>
                    <c:pt idx="0">
                      <c:v>Benito Juárez</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{B5BA4FC2-16FB-4C62-B64F-42E791E4E58F}</c15:txfldGUID>
                      <c15:f>Hoja1!$A$12</c15:f>
                      <c15:dlblFieldTableCache>
                        <c:ptCount val="1"/>
                        <c:pt idx="0">
                          <c:v>Benito Juárez</c:v>
                        </c:pt>
                      </c15:dlblFieldTableCache>
                    </c15:dlblFTEntry>
                  </c15:dlblFieldTable>
                  <c15:showDataLabelsRange val="0"/>
                </c:ext>
              </c:extLst>
            </c:dLbl>
            <c:dLbl>
              <c:idx val="9"/>
              <c:tx>
                <c:strRef>
                  <c:f>Hoja1!$A$13</c:f>
                  <c:strCache>
                    <c:ptCount val="1"/>
                    <c:pt idx="0">
                      <c:v>Saltillo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{C45C9981-38A7-4B5E-923D-3F4BEFC82CBF}</c15:txfldGUID>
                      <c15:f>Hoja1!$A$13</c15:f>
                      <c15:dlblFieldTableCache>
                        <c:ptCount val="1"/>
                        <c:pt idx="0">
                          <c:v>Saltillo</c:v>
                        </c:pt>
                      </c15:dlblFieldTableCache>
                    </c15:dlblFTEntry>
                  </c15:dlblFieldTable>
                  <c15:showDataLabelsRange val="0"/>
                </c:ext>
              </c:extLst>
            </c:dLbl>
            <c:dLbl>
              <c:idx val="10"/>
              <c:tx>
                <c:strRef>
                  <c:f>Hoja1!$A$14</c:f>
                  <c:strCache>
                    <c:ptCount val="1"/>
                    <c:pt idx="0">
                      <c:v>Venustiano Carranza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{1865B0B7-6ACD-412B-B304-585863F32875}</c15:txfldGUID>
                      <c15:f>Hoja1!$A$14</c15:f>
                      <c15:dlblFieldTableCache>
                        <c:ptCount val="1"/>
                        <c:pt idx="0">
                          <c:v>Venustiano Carranza</c:v>
                        </c:pt>
                      </c15:dlblFieldTableCache>
                    </c15:dlblFTEntry>
                  </c15:dlblFieldTable>
                  <c15:showDataLabelsRange val="0"/>
                </c:ext>
              </c:extLst>
            </c:dLbl>
            <c:dLbl>
              <c:idx val="11"/>
              <c:tx>
                <c:strRef>
                  <c:f>Hoja1!$A$15</c:f>
                  <c:strCache>
                    <c:ptCount val="1"/>
                    <c:pt idx="0">
                      <c:v>Veracruz</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{E61561DB-4650-43C8-BF87-A2A5F15C978A}</c15:txfldGUID>
                      <c15:f>Hoja1!$A$15</c15:f>
                      <c15:dlblFieldTableCache>
                        <c:ptCount val="1"/>
                        <c:pt idx="0">
                          <c:v>Veracruz</c:v>
                        </c:pt>
                      </c15:dlblFieldTableCache>
                    </c15:dlblFTEntry>
                  </c15:dlblFieldTable>
                  <c15:showDataLabelsRange val="0"/>
                </c:ext>
              </c:extLst>
            </c:dLbl>
            <c:dLbl>
              <c:idx val="12"/>
              <c:tx>
                <c:strRef>
                  <c:f>Hoja1!$A$16</c:f>
                  <c:strCache>
                    <c:ptCount val="1"/>
                    <c:pt idx="0">
                      <c:v>Culiacán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{98E848E5-3745-40E9-98A8-91CA8518075C}</c15:txfldGUID>
                      <c15:f>Hoja1!$A$16</c15:f>
                      <c15:dlblFieldTableCache>
                        <c:ptCount val="1"/>
                        <c:pt idx="0">
                          <c:v>Culiacán</c:v>
                        </c:pt>
                      </c15:dlblFieldTableCache>
                    </c15:dlblFTEntry>
                  </c15:dlblFieldTable>
                  <c15:showDataLabelsRange val="0"/>
                </c:ext>
              </c:extLst>
            </c:dLbl>
            <c:dLbl>
              <c:idx val="13"/>
              <c:tx>
                <c:strRef>
                  <c:f>Hoja1!$A$17</c:f>
                  <c:strCache>
                    <c:ptCount val="1"/>
                    <c:pt idx="0">
                      <c:v>Acapulco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{84674AAA-F739-46DA-A051-F33A6594B1DB}</c15:txfldGUID>
                      <c15:f>Hoja1!$A$17</c15:f>
                      <c15:dlblFieldTableCache>
                        <c:ptCount val="1"/>
                        <c:pt idx="0">
                          <c:v>Acapulco</c:v>
                        </c:pt>
                      </c15:dlblFieldTableCache>
                    </c15:dlblFTEntry>
                  </c15:dlblFieldTable>
                  <c15:showDataLabelsRange val="0"/>
                </c:ext>
              </c:extLst>
            </c:dLbl>
            <c:dLbl>
              <c:idx val="14"/>
              <c:tx>
                <c:strRef>
                  <c:f>Hoja1!$A$18</c:f>
                  <c:strCache>
                    <c:ptCount val="1"/>
                    <c:pt idx="0">
                      <c:v>Álvaro Obregón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{481F75B0-4820-4605-895F-FD7F44587148}</c15:txfldGUID>
                      <c15:f>Hoja1!$A$18</c15:f>
                      <c15:dlblFieldTableCache>
                        <c:ptCount val="1"/>
                        <c:pt idx="0">
                          <c:v>Álvaro Obregón</c:v>
                        </c:pt>
                      </c15:dlblFieldTableCache>
                    </c15:dlblFTEntry>
                  </c15:dlblFieldTable>
                  <c15:showDataLabelsRange val="0"/>
                </c:ext>
              </c:extLst>
            </c:dLbl>
            <c:dLbl>
              <c:idx val="15"/>
              <c:tx>
                <c:strRef>
                  <c:f>Hoja1!$A$19</c:f>
                  <c:strCache>
                    <c:ptCount val="1"/>
                    <c:pt idx="0">
                      <c:v>Uruapan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{D83D7D2D-51C9-4F89-9350-C90F65357F8D}</c15:txfldGUID>
                      <c15:f>Hoja1!$A$19</c15:f>
                      <c15:dlblFieldTableCache>
                        <c:ptCount val="1"/>
                        <c:pt idx="0">
                          <c:v>Uruapan</c:v>
                        </c:pt>
                      </c15:dlblFieldTableCache>
                    </c15:dlblFTEntry>
                  </c15:dlblFieldTable>
                  <c15:showDataLabelsRange val="0"/>
                </c:ext>
              </c:extLst>
            </c:dLbl>
            <c:dLbl>
              <c:idx val="16"/>
              <c:tx>
                <c:strRef>
                  <c:f>Hoja1!$A$20</c:f>
                  <c:strCache>
                    <c:ptCount val="1"/>
                    <c:pt idx="0">
                      <c:v>Mexicali</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{4AEAEA0A-5B7C-4392-B138-63B8E76785BE}</c15:txfldGUID>
                      <c15:f>Hoja1!$A$20</c15:f>
                      <c15:dlblFieldTableCache>
                        <c:ptCount val="1"/>
                        <c:pt idx="0">
                          <c:v>Mexicali</c:v>
                        </c:pt>
                      </c15:dlblFieldTableCache>
                    </c15:dlblFTEntry>
                  </c15:dlblFieldTable>
                  <c15:showDataLabelsRange val="0"/>
                </c:ext>
              </c:extLst>
            </c:dLbl>
            <c:dLbl>
              <c:idx val="17"/>
              <c:tx>
                <c:strRef>
                  <c:f>Hoja1!$A$21</c:f>
                  <c:strCache>
                    <c:ptCount val="1"/>
                    <c:pt idx="0">
                      <c:v>San Nicolás De Los Garza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{A0E3179D-A0D7-404A-BF18-D1CB4E9E0DE9}</c15:txfldGUID>
                      <c15:f>Hoja1!$A$21</c15:f>
                      <c15:dlblFieldTableCache>
                        <c:ptCount val="1"/>
                        <c:pt idx="0">
                          <c:v>San Nicolás De Los Garza</c:v>
                        </c:pt>
                      </c15:dlblFieldTableCache>
                    </c15:dlblFTEntry>
                  </c15:dlblFieldTable>
                  <c15:showDataLabelsRange val="0"/>
                </c:ext>
              </c:extLst>
            </c:dLbl>
            <c:dLbl>
              <c:idx val="18"/>
              <c:tx>
                <c:strRef>
                  <c:f>Hoja1!$A$22</c:f>
                  <c:strCache>
                    <c:ptCount val="1"/>
                    <c:pt idx="0">
                      <c:v>Coyoacán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{5B33C4E0-BDD8-415A-9B78-A5F8EBA6862E}</c15:txfldGUID>
                      <c15:f>Hoja1!$A$22</c15:f>
                      <c15:dlblFieldTableCache>
                        <c:ptCount val="1"/>
                        <c:pt idx="0">
                          <c:v>Coyoacán</c:v>
                        </c:pt>
                      </c15:dlblFieldTableCache>
                    </c15:dlblFTEntry>
                  </c15:dlblFieldTable>
                  <c15:showDataLabelsRange val="0"/>
                </c:ext>
              </c:extLst>
            </c:dLbl>
            <c:dLbl>
              <c:idx val="19"/>
              <c:tx>
                <c:strRef>
                  <c:f>Hoja1!$A$23</c:f>
                  <c:strCache>
                    <c:ptCount val="1"/>
                    <c:pt idx="0">
                      <c:v>Juárez</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{D6D4062E-0FE4-43B0-BC7F-FC67C355457A}</c15:txfldGUID>
                      <c15:f>Hoja1!$A$23</c15:f>
                      <c15:dlblFieldTableCache>
                        <c:ptCount val="1"/>
                        <c:pt idx="0">
                          <c:v>Juárez</c:v>
                        </c:pt>
                      </c15:dlblFieldTableCache>
                    </c15:dlblFTEntry>
                  </c15:dlblFieldTable>
                  <c15:showDataLabelsRange val="0"/>
                </c:ext>
              </c:extLst>
            </c:dLbl>
            <c:dLbl>
              <c:idx val="20"/>
              <c:tx>
                <c:strRef>
                  <c:f>Hoja1!$A$24</c:f>
                  <c:strCache>
                    <c:ptCount val="1"/>
                    <c:pt idx="0">
                      <c:v>Tlalnepantla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{B31D402E-0676-4DE1-9A3C-18D99CE6C1BA}</c15:txfldGUID>
                      <c15:f>Hoja1!$A$24</c15:f>
                      <c15:dlblFieldTableCache>
                        <c:ptCount val="1"/>
                        <c:pt idx="0">
                          <c:v>Tlalnepantla</c:v>
                        </c:pt>
                      </c15:dlblFieldTableCache>
                    </c15:dlblFTEntry>
                  </c15:dlblFieldTable>
                  <c15:showDataLabelsRange val="0"/>
                </c:ext>
              </c:extLst>
            </c:dLbl>
            <c:dLbl>
              <c:idx val="21"/>
              <c:tx>
                <c:strRef>
                  <c:f>Hoja1!$A$25</c:f>
                  <c:strCache>
                    <c:ptCount val="1"/>
                    <c:pt idx="0">
                      <c:v>San Luis Potosí</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{2DE29588-CC59-4014-958F-115D994C288B}</c15:txfldGUID>
                      <c15:f>Hoja1!$A$25</c15:f>
                      <c15:dlblFieldTableCache>
                        <c:ptCount val="1"/>
                        <c:pt idx="0">
                          <c:v>San Luis Potosí</c:v>
                        </c:pt>
                      </c15:dlblFieldTableCache>
                    </c15:dlblFTEntry>
                  </c15:dlblFieldTable>
                  <c15:showDataLabelsRange val="0"/>
                </c:ext>
              </c:extLst>
            </c:dLbl>
            <c:dLbl>
              <c:idx val="22"/>
              <c:tx>
                <c:strRef>
                  <c:f>Hoja1!$A$26</c:f>
                  <c:strCache>
                    <c:ptCount val="1"/>
                    <c:pt idx="0">
                      <c:v>Torreón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{DADBBADF-FA28-4AC6-A46D-6DBA84390908}</c15:txfldGUID>
                      <c15:f>Hoja1!$A$26</c15:f>
                      <c15:dlblFieldTableCache>
                        <c:ptCount val="1"/>
                        <c:pt idx="0">
                          <c:v>Torreón</c:v>
                        </c:pt>
                      </c15:dlblFieldTableCache>
                    </c15:dlblFTEntry>
                  </c15:dlblFieldTable>
                  <c15:showDataLabelsRange val="0"/>
                </c:ext>
              </c:extLst>
            </c:dLbl>
            <c:dLbl>
              <c:idx val="23"/>
              <c:tx>
                <c:strRef>
                  <c:f>Hoja1!$A$27</c:f>
                  <c:strCache>
                    <c:ptCount val="1"/>
                    <c:pt idx="0">
                      <c:v>Benito Juárez (Cancún)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{DFE443A4-7C0C-42B1-B431-77CDF1DBF733}</c15:txfldGUID>
                      <c15:f>Hoja1!$A$27</c15:f>
                      <c15:dlblFieldTableCache>
                        <c:ptCount val="1"/>
                        <c:pt idx="0">
                          <c:v>Benito Juárez (Cancún)</c:v>
                        </c:pt>
                      </c15:dlblFieldTableCache>
                    </c15:dlblFTEntry>
                  </c15:dlblFieldTable>
                  <c15:showDataLabelsRange val="0"/>
                </c:ext>
              </c:extLst>
            </c:dLbl>
            <c:dLbl>
              <c:idx val="24"/>
              <c:tx>
                <c:strRef>
                  <c:f>Hoja1!$A$28</c:f>
                  <c:strCache>
                    <c:ptCount val="1"/>
                    <c:pt idx="0">
                      <c:v>Tepic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{6F778CC6-97FE-4609-AE70-B8CA7335A819}</c15:txfldGUID>
                      <c15:f>Hoja1!$A$28</c15:f>
                      <c15:dlblFieldTableCache>
                        <c:ptCount val="1"/>
                        <c:pt idx="0">
                          <c:v>Tepic</c:v>
                        </c:pt>
                      </c15:dlblFieldTableCache>
                    </c15:dlblFTEntry>
                  </c15:dlblFieldTable>
                  <c15:showDataLabelsRange val="0"/>
                </c:ext>
              </c:extLst>
            </c:dLbl>
            <c:dLbl>
              <c:idx val="25"/>
              <c:tx>
                <c:strRef>
                  <c:f>Hoja1!$A$29</c:f>
                  <c:strCache>
                    <c:ptCount val="1"/>
                    <c:pt idx="0">
                      <c:v>Tlaquepaque</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mn-cs"/>
                    </a:defRPr>
                  </a:pPr>
                  <a:endParaRPr lang="es-MX"/>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{81860700-80A8-41D8-A3B8-17A5AE946775}</c15:txfldGUID>
                      <c15:f>Hoja1!$A$29</c15:f>
                      <c15:dlblFieldTableCache>
                        <c:ptCount val="1"/>
                        <c:pt idx="0">
                          <c:v>Tlaquepaque</c:v>
                        </c:pt>
                      </c15:dlblFieldTableCache>
                    </c15:dlblFTEntry>
                  </c15:dlblFieldTable>
                  <c15:showDataLabelsRange val="0"/>
                </c:ext>
              </c:extLst>
            </c:dLbl>
            <c:dLbl>
              <c:idx val="26"/>
              <c:tx>
                <c:strRef>
                  <c:f>Hoja1!$A$30</c:f>
                  <c:strCache>
                    <c:ptCount val="1"/>
                    <c:pt idx="0">
                      <c:v>Cuauhtémoc</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{5A9AC68D-498B-4603-83F4-3352B7502DF0}</c15:txfldGUID>
                      <c15:f>Hoja1!$A$30</c15:f>
                      <c15:dlblFieldTableCache>
                        <c:ptCount val="1"/>
                        <c:pt idx="0">
                          <c:v>Cuauhtémoc</c:v>
                        </c:pt>
                      </c15:dlblFieldTableCache>
                    </c15:dlblFTEntry>
                  </c15:dlblFieldTable>
                  <c15:showDataLabelsRange val="0"/>
                </c:ext>
              </c:extLst>
            </c:dLbl>
            <c:dLbl>
              <c:idx val="27"/>
              <c:tx>
                <c:strRef>
                  <c:f>Hoja1!$A$31</c:f>
                  <c:strCache>
                    <c:ptCount val="1"/>
                    <c:pt idx="0">
                      <c:v>Naucalpan de Juárez</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{2B8ECD18-DA2F-4FF5-B742-BF7116E3086E}</c15:txfldGUID>
                      <c15:f>Hoja1!$A$31</c15:f>
                      <c15:dlblFieldTableCache>
                        <c:ptCount val="1"/>
                        <c:pt idx="0">
                          <c:v>Naucalpan de Juárez</c:v>
                        </c:pt>
                      </c15:dlblFieldTableCache>
                    </c15:dlblFTEntry>
                  </c15:dlblFieldTable>
                  <c15:showDataLabelsRange val="0"/>
                </c:ext>
              </c:extLst>
            </c:dLbl>
            <c:dLbl>
              <c:idx val="28"/>
              <c:tx>
                <c:strRef>
                  <c:f>Hoja1!$A$32</c:f>
                  <c:strCache>
                    <c:ptCount val="1"/>
                    <c:pt idx="0">
                      <c:v>Tlalpan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{9FFE783C-AEF5-474B-BC2C-CABCE9D0709F}</c15:txfldGUID>
                      <c15:f>Hoja1!$A$32</c15:f>
                      <c15:dlblFieldTableCache>
                        <c:ptCount val="1"/>
                        <c:pt idx="0">
                          <c:v>Tlalpan</c:v>
                        </c:pt>
                      </c15:dlblFieldTableCache>
                    </c15:dlblFTEntry>
                  </c15:dlblFieldTable>
                  <c15:showDataLabelsRange val="0"/>
                </c:ext>
              </c:extLst>
            </c:dLbl>
            <c:dLbl>
              <c:idx val="29"/>
              <c:tx>
                <c:strRef>
                  <c:f>Hoja1!$A$33</c:f>
                  <c:strCache>
                    <c:ptCount val="1"/>
                    <c:pt idx="0">
                      <c:v>Miguel Hidalgo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{F36C98F3-F035-4CC4-A60A-4E05EEC84231}</c15:txfldGUID>
                      <c15:f>Hoja1!$A$33</c15:f>
                      <c15:dlblFieldTableCache>
                        <c:ptCount val="1"/>
                        <c:pt idx="0">
                          <c:v>Miguel Hidalgo</c:v>
                        </c:pt>
                      </c15:dlblFieldTableCache>
                    </c15:dlblFTEntry>
                  </c15:dlblFieldTable>
                  <c15:showDataLabelsRange val="0"/>
                </c:ext>
              </c:extLst>
            </c:dLbl>
            <c:dLbl>
              <c:idx val="30"/>
              <c:tx>
                <c:strRef>
                  <c:f>Hoja1!$A$34</c:f>
                  <c:strCache>
                    <c:ptCount val="1"/>
                    <c:pt idx="0">
                      <c:v>Monterrey</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{4984A21C-249C-485D-8628-7194D36E3315}</c15:txfldGUID>
                      <c15:f>Hoja1!$A$34</c15:f>
                      <c15:dlblFieldTableCache>
                        <c:ptCount val="1"/>
                        <c:pt idx="0">
                          <c:v>Monterrey</c:v>
                        </c:pt>
                      </c15:dlblFieldTableCache>
                    </c15:dlblFTEntry>
                  </c15:dlblFieldTable>
                  <c15:showDataLabelsRange val="0"/>
                </c:ext>
              </c:extLst>
            </c:dLbl>
            <c:dLbl>
              <c:idx val="31"/>
              <c:tx>
                <c:strRef>
                  <c:f>Hoja1!$A$35</c:f>
                  <c:strCache>
                    <c:ptCount val="1"/>
                    <c:pt idx="0">
                      <c:v>Durango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{318F3910-373D-40ED-B948-1E9182ECB5EC}</c15:txfldGUID>
                      <c15:f>Hoja1!$A$35</c15:f>
                      <c15:dlblFieldTableCache>
                        <c:ptCount val="1"/>
                        <c:pt idx="0">
                          <c:v>Durango</c:v>
                        </c:pt>
                      </c15:dlblFieldTableCache>
                    </c15:dlblFTEntry>
                  </c15:dlblFieldTable>
                  <c15:showDataLabelsRange val="0"/>
                </c:ext>
              </c:extLst>
            </c:dLbl>
            <c:dLbl>
              <c:idx val="32"/>
              <c:tx>
                <c:strRef>
                  <c:f>Hoja1!$A$36</c:f>
                  <c:strCache>
                    <c:ptCount val="1"/>
                    <c:pt idx="0">
                      <c:v>Guadalupe</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{12674BC9-2D16-4D96-B06E-EBEE3642EA5B}</c15:txfldGUID>
                      <c15:f>Hoja1!$A$36</c15:f>
                      <c15:dlblFieldTableCache>
                        <c:ptCount val="1"/>
                        <c:pt idx="0">
                          <c:v>Guadalupe</c:v>
                        </c:pt>
                      </c15:dlblFieldTableCache>
                    </c15:dlblFTEntry>
                  </c15:dlblFieldTable>
                  <c15:showDataLabelsRange val="0"/>
                </c:ext>
              </c:extLst>
            </c:dLbl>
            <c:dLbl>
              <c:idx val="33"/>
              <c:tx>
                <c:strRef>
                  <c:f>Hoja1!$A$37</c:f>
                  <c:strCache>
                    <c:ptCount val="1"/>
                    <c:pt idx="0">
                      <c:v>Iztapalapa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{5BDDCE8B-E246-45D8-BB43-10E351404C17}</c15:txfldGUID>
                      <c15:f>Hoja1!$A$37</c15:f>
                      <c15:dlblFieldTableCache>
                        <c:ptCount val="1"/>
                        <c:pt idx="0">
                          <c:v>Iztapalapa</c:v>
                        </c:pt>
                      </c15:dlblFieldTableCache>
                    </c15:dlblFTEntry>
                  </c15:dlblFieldTable>
                  <c15:showDataLabelsRange val="0"/>
                </c:ext>
              </c:extLst>
            </c:dLbl>
            <c:dLbl>
              <c:idx val="34"/>
              <c:tx>
                <c:strRef>
                  <c:f>Hoja1!$A$38</c:f>
                  <c:strCache>
                    <c:ptCount val="1"/>
                    <c:pt idx="0">
                      <c:v>Centro (Villahermosa)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{C0582353-C5D0-4883-B6DD-63C5629AF718}</c15:txfldGUID>
                      <c15:f>Hoja1!$A$38</c15:f>
                      <c15:dlblFieldTableCache>
                        <c:ptCount val="1"/>
                        <c:pt idx="0">
                          <c:v>Centro (Villahermosa)</c:v>
                        </c:pt>
                      </c15:dlblFieldTableCache>
                    </c15:dlblFTEntry>
                  </c15:dlblFieldTable>
                  <c15:showDataLabelsRange val="0"/>
                </c:ext>
              </c:extLst>
            </c:dLbl>
            <c:dLbl>
              <c:idx val="35"/>
              <c:tx>
                <c:strRef>
                  <c:f>Hoja1!$A$39</c:f>
                  <c:strCache>
                    <c:ptCount val="1"/>
                    <c:pt idx="0">
                      <c:v>Pachuca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{64243CFE-CC35-4A68-9BB3-B74B6856947A}</c15:txfldGUID>
                      <c15:f>Hoja1!$A$39</c15:f>
                      <c15:dlblFieldTableCache>
                        <c:ptCount val="1"/>
                        <c:pt idx="0">
                          <c:v>Pachuca</c:v>
                        </c:pt>
                      </c15:dlblFieldTableCache>
                    </c15:dlblFTEntry>
                  </c15:dlblFieldTable>
                  <c15:showDataLabelsRange val="0"/>
                </c:ext>
              </c:extLst>
            </c:dLbl>
            <c:dLbl>
              <c:idx val="36"/>
              <c:tx>
                <c:strRef>
                  <c:f>Hoja1!$A$40</c:f>
                  <c:strCache>
                    <c:ptCount val="1"/>
                    <c:pt idx="0">
                      <c:v>Irapuato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{52E3956A-A3AE-4F61-B51E-D7C50642A563}</c15:txfldGUID>
                      <c15:f>Hoja1!$A$40</c15:f>
                      <c15:dlblFieldTableCache>
                        <c:ptCount val="1"/>
                        <c:pt idx="0">
                          <c:v>Irapuato</c:v>
                        </c:pt>
                      </c15:dlblFieldTableCache>
                    </c15:dlblFTEntry>
                  </c15:dlblFieldTable>
                  <c15:showDataLabelsRange val="0"/>
                </c:ext>
              </c:extLst>
            </c:dLbl>
            <c:dLbl>
              <c:idx val="37"/>
              <c:tx>
                <c:strRef>
                  <c:f>Hoja1!$A$41</c:f>
                  <c:strCache>
                    <c:ptCount val="1"/>
                    <c:pt idx="0">
                      <c:v>Toluca</c:v>
                    </c:pt>
                  </c:strCache>
                </c:strRef>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Calibri" panose="020F0502020204030204" pitchFamily="34" charset="0"/>
                      <a:ea typeface="+mn-ea"/>
                      <a:cs typeface="+mn-cs"/>
                    </a:defRPr>
                  </a:pPr>
                  <a:endParaRPr lang="es-MX"/>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{708238D2-5E21-4136-AEEC-6454797EEACB}</c15:txfldGUID>
                      <c15:f>Hoja1!$A$41</c15:f>
                      <c15:dlblFieldTableCache>
                        <c:ptCount val="1"/>
                        <c:pt idx="0">
                          <c:v>Toluca</c:v>
                        </c:pt>
                      </c15:dlblFieldTableCache>
                    </c15:dlblFTEntry>
                  </c15:dlblFieldTable>
                  <c15:showDataLabelsRange val="0"/>
                </c:ext>
              </c:extLst>
            </c:dLbl>
            <c:dLbl>
              <c:idx val="38"/>
              <c:tx>
                <c:strRef>
                  <c:f>Hoja1!$A$42</c:f>
                  <c:strCache>
                    <c:ptCount val="1"/>
                    <c:pt idx="0">
                      <c:v>Tijuana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{0CDC77F1-FFF9-4C1A-BC60-3C3E3FEDF7E5}</c15:txfldGUID>
                      <c15:f>Hoja1!$A$42</c15:f>
                      <c15:dlblFieldTableCache>
                        <c:ptCount val="1"/>
                        <c:pt idx="0">
                          <c:v>Tijuana</c:v>
                        </c:pt>
                      </c15:dlblFieldTableCache>
                    </c15:dlblFTEntry>
                  </c15:dlblFieldTable>
                  <c15:showDataLabelsRange val="0"/>
                </c:ext>
              </c:extLst>
            </c:dLbl>
            <c:dLbl>
              <c:idx val="39"/>
              <c:tx>
                <c:strRef>
                  <c:f>Hoja1!$A$43</c:f>
                  <c:strCache>
                    <c:ptCount val="1"/>
                    <c:pt idx="0">
                      <c:v>Xalapa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{28CFD2F0-F736-4DD8-BCF9-CD97F6E93F91}</c15:txfldGUID>
                      <c15:f>Hoja1!$A$43</c15:f>
                      <c15:dlblFieldTableCache>
                        <c:ptCount val="1"/>
                        <c:pt idx="0">
                          <c:v>Xalapa</c:v>
                        </c:pt>
                      </c15:dlblFieldTableCache>
                    </c15:dlblFTEntry>
                  </c15:dlblFieldTable>
                  <c15:showDataLabelsRange val="0"/>
                </c:ext>
              </c:extLst>
            </c:dLbl>
            <c:dLbl>
              <c:idx val="40"/>
              <c:tx>
                <c:strRef>
                  <c:f>Hoja1!$A$44</c:f>
                  <c:strCache>
                    <c:ptCount val="1"/>
                    <c:pt idx="0">
                      <c:v>Morelia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{8E789224-611D-45FE-B897-A989E33CC5C9}</c15:txfldGUID>
                      <c15:f>Hoja1!$A$44</c15:f>
                      <c15:dlblFieldTableCache>
                        <c:ptCount val="1"/>
                        <c:pt idx="0">
                          <c:v>Morelia</c:v>
                        </c:pt>
                      </c15:dlblFieldTableCache>
                    </c15:dlblFTEntry>
                  </c15:dlblFieldTable>
                  <c15:showDataLabelsRange val="0"/>
                </c:ext>
              </c:extLst>
            </c:dLbl>
            <c:dLbl>
              <c:idx val="41"/>
              <c:tx>
                <c:strRef>
                  <c:f>Hoja1!$A$45</c:f>
                  <c:strCache>
                    <c:ptCount val="1"/>
                    <c:pt idx="0">
                      <c:v>Chihuahua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{2B4D7580-A0E1-4575-BE73-108BCCABCC48}</c15:txfldGUID>
                      <c15:f>Hoja1!$A$45</c15:f>
                      <c15:dlblFieldTableCache>
                        <c:ptCount val="1"/>
                        <c:pt idx="0">
                          <c:v>Chihuahua</c:v>
                        </c:pt>
                      </c15:dlblFieldTableCache>
                    </c15:dlblFTEntry>
                  </c15:dlblFieldTable>
                  <c15:showDataLabelsRange val="0"/>
                </c:ext>
              </c:extLst>
            </c:dLbl>
            <c:dLbl>
              <c:idx val="42"/>
              <c:tx>
                <c:strRef>
                  <c:f>Hoja1!$A$46</c:f>
                  <c:strCache>
                    <c:ptCount val="1"/>
                    <c:pt idx="0">
                      <c:v>Puebla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{510C9D51-E11E-4ED4-A7AB-2760532B0A2A}</c15:txfldGUID>
                      <c15:f>Hoja1!$A$46</c15:f>
                      <c15:dlblFieldTableCache>
                        <c:ptCount val="1"/>
                        <c:pt idx="0">
                          <c:v>Puebla</c:v>
                        </c:pt>
                      </c15:dlblFieldTableCache>
                    </c15:dlblFTEntry>
                  </c15:dlblFieldTable>
                  <c15:showDataLabelsRange val="0"/>
                </c:ext>
              </c:extLst>
            </c:dLbl>
            <c:dLbl>
              <c:idx val="43"/>
              <c:tx>
                <c:strRef>
                  <c:f>Hoja1!$A$47</c:f>
                  <c:strCache>
                    <c:ptCount val="1"/>
                    <c:pt idx="0">
                      <c:v>Querétaro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{98E69AD2-9E1D-4F0B-BA42-82A8CA04B1FD}</c15:txfldGUID>
                      <c15:f>Hoja1!$A$47</c15:f>
                      <c15:dlblFieldTableCache>
                        <c:ptCount val="1"/>
                        <c:pt idx="0">
                          <c:v>Querétaro</c:v>
                        </c:pt>
                      </c15:dlblFieldTableCache>
                    </c15:dlblFTEntry>
                  </c15:dlblFieldTable>
                  <c15:showDataLabelsRange val="0"/>
                </c:ext>
              </c:extLst>
            </c:dLbl>
            <c:dLbl>
              <c:idx val="44"/>
              <c:tx>
                <c:strRef>
                  <c:f>Hoja1!$A$48</c:f>
                  <c:strCache>
                    <c:ptCount val="1"/>
                    <c:pt idx="0">
                      <c:v>Tuxtla Gutiérrez</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{F6EBDBD9-28C4-4000-8B04-95C5F2558D06}</c15:txfldGUID>
                      <c15:f>Hoja1!$A$48</c15:f>
                      <c15:dlblFieldTableCache>
                        <c:ptCount val="1"/>
                        <c:pt idx="0">
                          <c:v>Tuxtla Gutiérrez</c:v>
                        </c:pt>
                      </c15:dlblFieldTableCache>
                    </c15:dlblFTEntry>
                  </c15:dlblFieldTable>
                  <c15:showDataLabelsRange val="0"/>
                </c:ext>
              </c:extLst>
            </c:dLbl>
            <c:dLbl>
              <c:idx val="45"/>
              <c:tx>
                <c:strRef>
                  <c:f>Hoja1!$A$49</c:f>
                  <c:strCache>
                    <c:ptCount val="1"/>
                    <c:pt idx="0">
                      <c:v>Guadalajara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mn-cs"/>
                    </a:defRPr>
                  </a:pPr>
                  <a:endParaRPr lang="es-MX"/>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{8456B5AC-428E-41F1-A6CB-7489BFAE6022}</c15:txfldGUID>
                      <c15:f>Hoja1!$A$49</c15:f>
                      <c15:dlblFieldTableCache>
                        <c:ptCount val="1"/>
                        <c:pt idx="0">
                          <c:v>Guadalajara</c:v>
                        </c:pt>
                      </c15:dlblFieldTableCache>
                    </c15:dlblFTEntry>
                  </c15:dlblFieldTable>
                  <c15:showDataLabelsRange val="0"/>
                </c:ext>
              </c:extLst>
            </c:dLbl>
            <c:dLbl>
              <c:idx val="46"/>
              <c:tx>
                <c:strRef>
                  <c:f>Hoja1!$A$50</c:f>
                  <c:strCache>
                    <c:ptCount val="1"/>
                    <c:pt idx="0">
                      <c:v>Cuernavaca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{DAC775B6-9619-44FD-BF9F-8E4677A6B163}</c15:txfldGUID>
                      <c15:f>Hoja1!$A$50</c15:f>
                      <c15:dlblFieldTableCache>
                        <c:ptCount val="1"/>
                        <c:pt idx="0">
                          <c:v>Cuernavaca</c:v>
                        </c:pt>
                      </c15:dlblFieldTableCache>
                    </c15:dlblFTEntry>
                  </c15:dlblFieldTable>
                  <c15:showDataLabelsRange val="0"/>
                </c:ext>
              </c:extLst>
            </c:dLbl>
            <c:dLbl>
              <c:idx val="47"/>
              <c:tx>
                <c:strRef>
                  <c:f>Hoja1!$A$51</c:f>
                  <c:strCache>
                    <c:ptCount val="1"/>
                    <c:pt idx="0">
                      <c:v>León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{DDEFC6D4-6183-4B9E-908B-1E0A1DAC8306}</c15:txfldGUID>
                      <c15:f>Hoja1!$A$51</c15:f>
                      <c15:dlblFieldTableCache>
                        <c:ptCount val="1"/>
                        <c:pt idx="0">
                          <c:v>León</c:v>
                        </c:pt>
                      </c15:dlblFieldTableCache>
                    </c15:dlblFTEntry>
                  </c15:dlblFieldTable>
                  <c15:showDataLabelsRange val="0"/>
                </c:ext>
              </c:extLst>
            </c:dLbl>
            <c:dLbl>
              <c:idx val="48"/>
              <c:tx>
                <c:strRef>
                  <c:f>Hoja1!$A$52</c:f>
                  <c:strCache>
                    <c:ptCount val="1"/>
                    <c:pt idx="0">
                      <c:v>Celaya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{7228A5C7-5EB2-4E18-B865-EE6F312CD1BD}</c15:txfldGUID>
                      <c15:f>Hoja1!$A$52</c15:f>
                      <c15:dlblFieldTableCache>
                        <c:ptCount val="1"/>
                        <c:pt idx="0">
                          <c:v>Celaya</c:v>
                        </c:pt>
                      </c15:dlblFieldTableCache>
                    </c15:dlblFTEntry>
                  </c15:dlblFieldTable>
                  <c15:showDataLabelsRange val="0"/>
                </c:ext>
              </c:extLst>
            </c:dLbl>
            <c:dLbl>
              <c:idx val="49"/>
              <c:tx>
                <c:strRef>
                  <c:f>Hoja1!$A$53</c:f>
                  <c:strCache>
                    <c:ptCount val="1"/>
                    <c:pt idx="0">
                      <c:v>Aguascalientes</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{73C40C6A-B4A5-4335-94C1-422BC3D7DD92}</c15:txfldGUID>
                      <c15:f>Hoja1!$A$53</c15:f>
                      <c15:dlblFieldTableCache>
                        <c:ptCount val="1"/>
                        <c:pt idx="0">
                          <c:v>Aguascalientes</c:v>
                        </c:pt>
                      </c15:dlblFieldTableCache>
                    </c15:dlblFTEntry>
                  </c15:dlblFieldTable>
                  <c15:showDataLabelsRange val="0"/>
                </c:ext>
              </c:extLst>
            </c:dLbl>
            <c:dLbl>
              <c:idx val="50"/>
              <c:tx>
                <c:strRef>
                  <c:f>Hoja1!$A$54</c:f>
                  <c:strCache>
                    <c:ptCount val="1"/>
                    <c:pt idx="0">
                      <c:v>Zapopan</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{184BA71A-1C5B-45E5-8B25-8DE1520B60B8}</c15:txfldGUID>
                      <c15:f>Hoja1!$A$54</c15:f>
                      <c15:dlblFieldTableCache>
                        <c:ptCount val="1"/>
                        <c:pt idx="0">
                          <c:v>Zapopan</c:v>
                        </c:pt>
                      </c15:dlblFieldTableCache>
                    </c15:dlblFTEntry>
                  </c15:dlblFieldTable>
                  <c15:showDataLabelsRange val="0"/>
                </c:ext>
              </c:extLst>
            </c:dLbl>
            <c:dLbl>
              <c:idx val="51"/>
              <c:tx>
                <c:strRef>
                  <c:f>Hoja1!$A$55</c:f>
                  <c:strCache>
                    <c:ptCount val="1"/>
                    <c:pt idx="0">
                      <c:v>Hermosillo</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{5332F43A-4635-42E9-90ED-B67484A9616D}</c15:txfldGUID>
                      <c15:f>Hoja1!$A$55</c15:f>
                      <c15:dlblFieldTableCache>
                        <c:ptCount val="1"/>
                        <c:pt idx="0">
                          <c:v>Hermosillo</c:v>
                        </c:pt>
                      </c15:dlblFieldTableCache>
                    </c15:dlblFTEntry>
                  </c15:dlblFieldTable>
                  <c15:showDataLabelsRange val="0"/>
                </c:ext>
              </c:extLst>
            </c:dLbl>
            <c:dLbl>
              <c:idx val="52"/>
              <c:tx>
                <c:strRef>
                  <c:f>Hoja1!$A$56</c:f>
                  <c:strCache>
                    <c:ptCount val="1"/>
                    <c:pt idx="0">
                      <c:v>Colima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{15E60250-3CF3-4905-B866-61A845DBB18A}</c15:txfldGUID>
                      <c15:f>Hoja1!$A$56</c15:f>
                      <c15:dlblFieldTableCache>
                        <c:ptCount val="1"/>
                        <c:pt idx="0">
                          <c:v>Colima</c:v>
                        </c:pt>
                      </c15:dlblFieldTableCache>
                    </c15:dlblFTEntry>
                  </c15:dlblFieldTable>
                  <c15:showDataLabelsRange val="0"/>
                </c:ext>
              </c:extLst>
            </c:dLbl>
            <c:dLbl>
              <c:idx val="53"/>
              <c:tx>
                <c:strRef>
                  <c:f>Hoja1!$A$57</c:f>
                  <c:strCache>
                    <c:ptCount val="1"/>
                    <c:pt idx="0">
                      <c:v>Mérida</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{0235BC63-7E50-46DF-8CE0-84E36D20473F}</c15:txfldGUID>
                      <c15:f>Hoja1!$A$57</c15:f>
                      <c15:dlblFieldTableCache>
                        <c:ptCount val="1"/>
                        <c:pt idx="0">
                          <c:v>Mérida</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Hoja1!$H$4:$H$57</c:f>
              <c:numCache>
                <c:formatCode>_(* #,##0.00_);_(* \(#,##0.00\);_(* "-"??_);_(@_)</c:formatCode>
                <c:ptCount val="54"/>
                <c:pt idx="0">
                  <c:v>1030</c:v>
                </c:pt>
                <c:pt idx="1">
                  <c:v>1751.6206299999999</c:v>
                </c:pt>
                <c:pt idx="2">
                  <c:v>1651.8148180000001</c:v>
                </c:pt>
                <c:pt idx="3">
                  <c:v>2731.7751899999998</c:v>
                </c:pt>
                <c:pt idx="4">
                  <c:v>1347.8288560000001</c:v>
                </c:pt>
                <c:pt idx="5">
                  <c:v>2884.1236760000002</c:v>
                </c:pt>
                <c:pt idx="6">
                  <c:v>1002.696171</c:v>
                </c:pt>
                <c:pt idx="7">
                  <c:v>3183.8213700000001</c:v>
                </c:pt>
                <c:pt idx="8">
                  <c:v>1356.25638</c:v>
                </c:pt>
                <c:pt idx="9">
                  <c:v>1616.2539999999999</c:v>
                </c:pt>
                <c:pt idx="10">
                  <c:v>1655.5708400000001</c:v>
                </c:pt>
                <c:pt idx="11">
                  <c:v>900.38077799999996</c:v>
                </c:pt>
                <c:pt idx="12">
                  <c:v>2289</c:v>
                </c:pt>
                <c:pt idx="13">
                  <c:v>3766.8841000000002</c:v>
                </c:pt>
                <c:pt idx="14">
                  <c:v>1727.22146</c:v>
                </c:pt>
                <c:pt idx="15">
                  <c:v>584.97471599999994</c:v>
                </c:pt>
                <c:pt idx="16">
                  <c:v>2638.9547980000002</c:v>
                </c:pt>
                <c:pt idx="17">
                  <c:v>1169.1311000000001</c:v>
                </c:pt>
                <c:pt idx="18">
                  <c:v>1641.835349</c:v>
                </c:pt>
                <c:pt idx="19">
                  <c:v>0</c:v>
                </c:pt>
                <c:pt idx="20">
                  <c:v>3164.6982680000001</c:v>
                </c:pt>
                <c:pt idx="21">
                  <c:v>1885.552942</c:v>
                </c:pt>
                <c:pt idx="22">
                  <c:v>1608.2085010000001</c:v>
                </c:pt>
                <c:pt idx="23">
                  <c:v>2364.088706</c:v>
                </c:pt>
                <c:pt idx="24">
                  <c:v>974.56472099999996</c:v>
                </c:pt>
                <c:pt idx="25">
                  <c:v>1331.7886619999999</c:v>
                </c:pt>
                <c:pt idx="26">
                  <c:v>2000</c:v>
                </c:pt>
                <c:pt idx="27">
                  <c:v>4347.2758368300001</c:v>
                </c:pt>
                <c:pt idx="28">
                  <c:v>1636.318657</c:v>
                </c:pt>
                <c:pt idx="29">
                  <c:v>1592.491121</c:v>
                </c:pt>
                <c:pt idx="30">
                  <c:v>3308.6419500000002</c:v>
                </c:pt>
                <c:pt idx="31">
                  <c:v>1576.8864510000001</c:v>
                </c:pt>
                <c:pt idx="32">
                  <c:v>1411.9329929999999</c:v>
                </c:pt>
                <c:pt idx="33">
                  <c:v>3447.638222</c:v>
                </c:pt>
                <c:pt idx="34">
                  <c:v>1943.4349999999999</c:v>
                </c:pt>
                <c:pt idx="35">
                  <c:v>580.27264300000002</c:v>
                </c:pt>
                <c:pt idx="36">
                  <c:v>979.95664999999997</c:v>
                </c:pt>
                <c:pt idx="37">
                  <c:v>#N/A</c:v>
                </c:pt>
                <c:pt idx="38">
                  <c:v>4699.1457829999999</c:v>
                </c:pt>
                <c:pt idx="39">
                  <c:v>690.79643899999996</c:v>
                </c:pt>
                <c:pt idx="40">
                  <c:v>1392</c:v>
                </c:pt>
                <c:pt idx="41">
                  <c:v>1921.823999</c:v>
                </c:pt>
                <c:pt idx="42">
                  <c:v>3366.8644060000001</c:v>
                </c:pt>
                <c:pt idx="43">
                  <c:v>2224.532745</c:v>
                </c:pt>
                <c:pt idx="44">
                  <c:v>1568.34196</c:v>
                </c:pt>
                <c:pt idx="45">
                  <c:v>4886.1881000000003</c:v>
                </c:pt>
                <c:pt idx="46">
                  <c:v>1339.4808210000001</c:v>
                </c:pt>
                <c:pt idx="47">
                  <c:v>3014.5213370000001</c:v>
                </c:pt>
                <c:pt idx="48">
                  <c:v>1270.6614890000001</c:v>
                </c:pt>
                <c:pt idx="49">
                  <c:v>2650.9549999999999</c:v>
                </c:pt>
                <c:pt idx="50">
                  <c:v>5343.3099689999999</c:v>
                </c:pt>
                <c:pt idx="51">
                  <c:v>2287.2172169999999</c:v>
                </c:pt>
                <c:pt idx="52">
                  <c:v>467</c:v>
                </c:pt>
                <c:pt idx="53">
                  <c:v>2008.421795</c:v>
                </c:pt>
              </c:numCache>
            </c:numRef>
          </c:xVal>
          <c:yVal>
            <c:numRef>
              <c:f>Hoja1!$B$4:$B$57</c:f>
              <c:numCache>
                <c:formatCode>General</c:formatCode>
                <c:ptCount val="54"/>
                <c:pt idx="0">
                  <c:v>14.636145104895105</c:v>
                </c:pt>
                <c:pt idx="1">
                  <c:v>18.11625874125874</c:v>
                </c:pt>
                <c:pt idx="2">
                  <c:v>20.705856643356643</c:v>
                </c:pt>
                <c:pt idx="3">
                  <c:v>23.7652972027972</c:v>
                </c:pt>
                <c:pt idx="4">
                  <c:v>24.912587412587413</c:v>
                </c:pt>
                <c:pt idx="5">
                  <c:v>27.917395104895107</c:v>
                </c:pt>
                <c:pt idx="6">
                  <c:v>29.78583916083916</c:v>
                </c:pt>
                <c:pt idx="7">
                  <c:v>30.293924825174823</c:v>
                </c:pt>
                <c:pt idx="8">
                  <c:v>30.370410839160837</c:v>
                </c:pt>
                <c:pt idx="9">
                  <c:v>30.802010489510486</c:v>
                </c:pt>
                <c:pt idx="10">
                  <c:v>30.982298951048953</c:v>
                </c:pt>
                <c:pt idx="11">
                  <c:v>31.260926573426573</c:v>
                </c:pt>
                <c:pt idx="12">
                  <c:v>31.26638986013986</c:v>
                </c:pt>
                <c:pt idx="13">
                  <c:v>31.3319493006993</c:v>
                </c:pt>
                <c:pt idx="14">
                  <c:v>32.29348776223776</c:v>
                </c:pt>
                <c:pt idx="15">
                  <c:v>32.408216783216787</c:v>
                </c:pt>
                <c:pt idx="16">
                  <c:v>34.39138986013986</c:v>
                </c:pt>
                <c:pt idx="17">
                  <c:v>34.631774475524473</c:v>
                </c:pt>
                <c:pt idx="18">
                  <c:v>35.41848776223776</c:v>
                </c:pt>
                <c:pt idx="19">
                  <c:v>35.41848776223776</c:v>
                </c:pt>
                <c:pt idx="20">
                  <c:v>35.4840472027972</c:v>
                </c:pt>
                <c:pt idx="21">
                  <c:v>35.7736013986014</c:v>
                </c:pt>
                <c:pt idx="22">
                  <c:v>35.7736013986014</c:v>
                </c:pt>
                <c:pt idx="23">
                  <c:v>36.2652972027972</c:v>
                </c:pt>
                <c:pt idx="24">
                  <c:v>36.276223776223773</c:v>
                </c:pt>
                <c:pt idx="25">
                  <c:v>36.314466783216787</c:v>
                </c:pt>
                <c:pt idx="26">
                  <c:v>38.587194055944053</c:v>
                </c:pt>
                <c:pt idx="27">
                  <c:v>38.723776223776227</c:v>
                </c:pt>
                <c:pt idx="28">
                  <c:v>39.61429195804196</c:v>
                </c:pt>
                <c:pt idx="29">
                  <c:v>40.166083916083913</c:v>
                </c:pt>
                <c:pt idx="30">
                  <c:v>40.357298951048953</c:v>
                </c:pt>
                <c:pt idx="31">
                  <c:v>40.390078671328666</c:v>
                </c:pt>
                <c:pt idx="32">
                  <c:v>41.777753496503493</c:v>
                </c:pt>
                <c:pt idx="33">
                  <c:v>41.935096153846153</c:v>
                </c:pt>
                <c:pt idx="34">
                  <c:v>42.203889860139867</c:v>
                </c:pt>
                <c:pt idx="35">
                  <c:v>44.37281468531468</c:v>
                </c:pt>
                <c:pt idx="36">
                  <c:v>45.328889860139867</c:v>
                </c:pt>
                <c:pt idx="37">
                  <c:v>47.47596153846154</c:v>
                </c:pt>
                <c:pt idx="38">
                  <c:v>48.710664335664333</c:v>
                </c:pt>
                <c:pt idx="39">
                  <c:v>50.841346153846153</c:v>
                </c:pt>
                <c:pt idx="40">
                  <c:v>52.33828671328672</c:v>
                </c:pt>
                <c:pt idx="41">
                  <c:v>53.048513986013987</c:v>
                </c:pt>
                <c:pt idx="42">
                  <c:v>53.299825174825173</c:v>
                </c:pt>
                <c:pt idx="43">
                  <c:v>53.933566433566433</c:v>
                </c:pt>
                <c:pt idx="44">
                  <c:v>57.282561188811187</c:v>
                </c:pt>
                <c:pt idx="45">
                  <c:v>58.304195804195807</c:v>
                </c:pt>
                <c:pt idx="46">
                  <c:v>58.65930944055944</c:v>
                </c:pt>
                <c:pt idx="47">
                  <c:v>59.38046328671328</c:v>
                </c:pt>
                <c:pt idx="48">
                  <c:v>61.582167832167826</c:v>
                </c:pt>
                <c:pt idx="49">
                  <c:v>61.773382867132867</c:v>
                </c:pt>
                <c:pt idx="50">
                  <c:v>72.088068181818187</c:v>
                </c:pt>
                <c:pt idx="51">
                  <c:v>73.197115384615387</c:v>
                </c:pt>
                <c:pt idx="52">
                  <c:v>77.400000000000006</c:v>
                </c:pt>
                <c:pt idx="53">
                  <c:v>80.72552447552448</c:v>
                </c:pt>
              </c:numCache>
            </c:numRef>
          </c:yVal>
          <c:smooth val="0"/>
        </c:ser>
        <c:ser>
          <c:idx val="0"/>
          <c:order val="1"/>
          <c:spPr>
            <a:ln w="19050" cap="rnd">
              <a:noFill/>
              <a:round/>
            </a:ln>
            <a:effectLst/>
          </c:spPr>
          <c:marker>
            <c:symbol val="circle"/>
            <c:size val="5"/>
            <c:spPr>
              <a:solidFill>
                <a:schemeClr val="accent1"/>
              </a:solidFill>
              <a:ln w="9525">
                <a:solidFill>
                  <a:schemeClr val="accent1"/>
                </a:solidFill>
              </a:ln>
              <a:effectLst/>
            </c:spPr>
          </c:marker>
          <c:xVal>
            <c:numRef>
              <c:f>Hoja1!$H$4:$H$58</c:f>
              <c:numCache>
                <c:formatCode>_(* #,##0.00_);_(* \(#,##0.00\);_(* "-"??_);_(@_)</c:formatCode>
                <c:ptCount val="55"/>
                <c:pt idx="0">
                  <c:v>1030</c:v>
                </c:pt>
                <c:pt idx="1">
                  <c:v>1751.6206299999999</c:v>
                </c:pt>
                <c:pt idx="2">
                  <c:v>1651.8148180000001</c:v>
                </c:pt>
                <c:pt idx="3">
                  <c:v>2731.7751899999998</c:v>
                </c:pt>
                <c:pt idx="4">
                  <c:v>1347.8288560000001</c:v>
                </c:pt>
                <c:pt idx="5">
                  <c:v>2884.1236760000002</c:v>
                </c:pt>
                <c:pt idx="6">
                  <c:v>1002.696171</c:v>
                </c:pt>
                <c:pt idx="7">
                  <c:v>3183.8213700000001</c:v>
                </c:pt>
                <c:pt idx="8">
                  <c:v>1356.25638</c:v>
                </c:pt>
                <c:pt idx="9">
                  <c:v>1616.2539999999999</c:v>
                </c:pt>
                <c:pt idx="10">
                  <c:v>1655.5708400000001</c:v>
                </c:pt>
                <c:pt idx="11">
                  <c:v>900.38077799999996</c:v>
                </c:pt>
                <c:pt idx="12">
                  <c:v>2289</c:v>
                </c:pt>
                <c:pt idx="13">
                  <c:v>3766.8841000000002</c:v>
                </c:pt>
                <c:pt idx="14">
                  <c:v>1727.22146</c:v>
                </c:pt>
                <c:pt idx="15">
                  <c:v>584.97471599999994</c:v>
                </c:pt>
                <c:pt idx="16">
                  <c:v>2638.9547980000002</c:v>
                </c:pt>
                <c:pt idx="17">
                  <c:v>1169.1311000000001</c:v>
                </c:pt>
                <c:pt idx="18">
                  <c:v>1641.835349</c:v>
                </c:pt>
                <c:pt idx="19">
                  <c:v>0</c:v>
                </c:pt>
                <c:pt idx="20">
                  <c:v>3164.6982680000001</c:v>
                </c:pt>
                <c:pt idx="21">
                  <c:v>1885.552942</c:v>
                </c:pt>
                <c:pt idx="22">
                  <c:v>1608.2085010000001</c:v>
                </c:pt>
                <c:pt idx="23">
                  <c:v>2364.088706</c:v>
                </c:pt>
                <c:pt idx="24">
                  <c:v>974.56472099999996</c:v>
                </c:pt>
                <c:pt idx="25">
                  <c:v>1331.7886619999999</c:v>
                </c:pt>
                <c:pt idx="26">
                  <c:v>2000</c:v>
                </c:pt>
                <c:pt idx="27">
                  <c:v>4347.2758368300001</c:v>
                </c:pt>
                <c:pt idx="28">
                  <c:v>1636.318657</c:v>
                </c:pt>
                <c:pt idx="29">
                  <c:v>1592.491121</c:v>
                </c:pt>
                <c:pt idx="30">
                  <c:v>3308.6419500000002</c:v>
                </c:pt>
                <c:pt idx="31">
                  <c:v>1576.8864510000001</c:v>
                </c:pt>
                <c:pt idx="32">
                  <c:v>1411.9329929999999</c:v>
                </c:pt>
                <c:pt idx="33">
                  <c:v>3447.638222</c:v>
                </c:pt>
                <c:pt idx="34">
                  <c:v>1943.4349999999999</c:v>
                </c:pt>
                <c:pt idx="35">
                  <c:v>580.27264300000002</c:v>
                </c:pt>
                <c:pt idx="36">
                  <c:v>979.95664999999997</c:v>
                </c:pt>
                <c:pt idx="37">
                  <c:v>#N/A</c:v>
                </c:pt>
                <c:pt idx="38">
                  <c:v>4699.1457829999999</c:v>
                </c:pt>
                <c:pt idx="39">
                  <c:v>690.79643899999996</c:v>
                </c:pt>
                <c:pt idx="40">
                  <c:v>1392</c:v>
                </c:pt>
                <c:pt idx="41">
                  <c:v>1921.823999</c:v>
                </c:pt>
                <c:pt idx="42">
                  <c:v>3366.8644060000001</c:v>
                </c:pt>
                <c:pt idx="43">
                  <c:v>2224.532745</c:v>
                </c:pt>
                <c:pt idx="44">
                  <c:v>1568.34196</c:v>
                </c:pt>
                <c:pt idx="45">
                  <c:v>4886.1881000000003</c:v>
                </c:pt>
                <c:pt idx="46">
                  <c:v>1339.4808210000001</c:v>
                </c:pt>
                <c:pt idx="47">
                  <c:v>3014.5213370000001</c:v>
                </c:pt>
                <c:pt idx="48">
                  <c:v>1270.6614890000001</c:v>
                </c:pt>
                <c:pt idx="49">
                  <c:v>2650.9549999999999</c:v>
                </c:pt>
                <c:pt idx="50">
                  <c:v>5343.3099689999999</c:v>
                </c:pt>
                <c:pt idx="51">
                  <c:v>2287.2172169999999</c:v>
                </c:pt>
                <c:pt idx="52">
                  <c:v>467</c:v>
                </c:pt>
                <c:pt idx="53">
                  <c:v>2008.421795</c:v>
                </c:pt>
              </c:numCache>
            </c:numRef>
          </c:xVal>
          <c:yVal>
            <c:numRef>
              <c:f>Hoja1!$B$4:$B$58</c:f>
              <c:numCache>
                <c:formatCode>General</c:formatCode>
                <c:ptCount val="55"/>
                <c:pt idx="0">
                  <c:v>14.636145104895105</c:v>
                </c:pt>
                <c:pt idx="1">
                  <c:v>18.11625874125874</c:v>
                </c:pt>
                <c:pt idx="2">
                  <c:v>20.705856643356643</c:v>
                </c:pt>
                <c:pt idx="3">
                  <c:v>23.7652972027972</c:v>
                </c:pt>
                <c:pt idx="4">
                  <c:v>24.912587412587413</c:v>
                </c:pt>
                <c:pt idx="5">
                  <c:v>27.917395104895107</c:v>
                </c:pt>
                <c:pt idx="6">
                  <c:v>29.78583916083916</c:v>
                </c:pt>
                <c:pt idx="7">
                  <c:v>30.293924825174823</c:v>
                </c:pt>
                <c:pt idx="8">
                  <c:v>30.370410839160837</c:v>
                </c:pt>
                <c:pt idx="9">
                  <c:v>30.802010489510486</c:v>
                </c:pt>
                <c:pt idx="10">
                  <c:v>30.982298951048953</c:v>
                </c:pt>
                <c:pt idx="11">
                  <c:v>31.260926573426573</c:v>
                </c:pt>
                <c:pt idx="12">
                  <c:v>31.26638986013986</c:v>
                </c:pt>
                <c:pt idx="13">
                  <c:v>31.3319493006993</c:v>
                </c:pt>
                <c:pt idx="14">
                  <c:v>32.29348776223776</c:v>
                </c:pt>
                <c:pt idx="15">
                  <c:v>32.408216783216787</c:v>
                </c:pt>
                <c:pt idx="16">
                  <c:v>34.39138986013986</c:v>
                </c:pt>
                <c:pt idx="17">
                  <c:v>34.631774475524473</c:v>
                </c:pt>
                <c:pt idx="18">
                  <c:v>35.41848776223776</c:v>
                </c:pt>
                <c:pt idx="19">
                  <c:v>35.41848776223776</c:v>
                </c:pt>
                <c:pt idx="20">
                  <c:v>35.4840472027972</c:v>
                </c:pt>
                <c:pt idx="21">
                  <c:v>35.7736013986014</c:v>
                </c:pt>
                <c:pt idx="22">
                  <c:v>35.7736013986014</c:v>
                </c:pt>
                <c:pt idx="23">
                  <c:v>36.2652972027972</c:v>
                </c:pt>
                <c:pt idx="24">
                  <c:v>36.276223776223773</c:v>
                </c:pt>
                <c:pt idx="25">
                  <c:v>36.314466783216787</c:v>
                </c:pt>
                <c:pt idx="26">
                  <c:v>38.587194055944053</c:v>
                </c:pt>
                <c:pt idx="27">
                  <c:v>38.723776223776227</c:v>
                </c:pt>
                <c:pt idx="28">
                  <c:v>39.61429195804196</c:v>
                </c:pt>
                <c:pt idx="29">
                  <c:v>40.166083916083913</c:v>
                </c:pt>
                <c:pt idx="30">
                  <c:v>40.357298951048953</c:v>
                </c:pt>
                <c:pt idx="31">
                  <c:v>40.390078671328666</c:v>
                </c:pt>
                <c:pt idx="32">
                  <c:v>41.777753496503493</c:v>
                </c:pt>
                <c:pt idx="33">
                  <c:v>41.935096153846153</c:v>
                </c:pt>
                <c:pt idx="34">
                  <c:v>42.203889860139867</c:v>
                </c:pt>
                <c:pt idx="35">
                  <c:v>44.37281468531468</c:v>
                </c:pt>
                <c:pt idx="36">
                  <c:v>45.328889860139867</c:v>
                </c:pt>
                <c:pt idx="37">
                  <c:v>47.47596153846154</c:v>
                </c:pt>
                <c:pt idx="38">
                  <c:v>48.710664335664333</c:v>
                </c:pt>
                <c:pt idx="39">
                  <c:v>50.841346153846153</c:v>
                </c:pt>
                <c:pt idx="40">
                  <c:v>52.33828671328672</c:v>
                </c:pt>
                <c:pt idx="41">
                  <c:v>53.048513986013987</c:v>
                </c:pt>
                <c:pt idx="42">
                  <c:v>53.299825174825173</c:v>
                </c:pt>
                <c:pt idx="43">
                  <c:v>53.933566433566433</c:v>
                </c:pt>
                <c:pt idx="44">
                  <c:v>57.282561188811187</c:v>
                </c:pt>
                <c:pt idx="45">
                  <c:v>58.304195804195807</c:v>
                </c:pt>
                <c:pt idx="46">
                  <c:v>58.65930944055944</c:v>
                </c:pt>
                <c:pt idx="47">
                  <c:v>59.38046328671328</c:v>
                </c:pt>
                <c:pt idx="48">
                  <c:v>61.582167832167826</c:v>
                </c:pt>
                <c:pt idx="49">
                  <c:v>61.773382867132867</c:v>
                </c:pt>
                <c:pt idx="50">
                  <c:v>72.088068181818187</c:v>
                </c:pt>
                <c:pt idx="51">
                  <c:v>73.197115384615387</c:v>
                </c:pt>
                <c:pt idx="52">
                  <c:v>77.400000000000006</c:v>
                </c:pt>
                <c:pt idx="53">
                  <c:v>80.72552447552448</c:v>
                </c:pt>
              </c:numCache>
            </c:numRef>
          </c:yVal>
          <c:smooth val="0"/>
        </c:ser>
        <c:dLbls>
          <c:showLegendKey val="0"/>
          <c:showVal val="0"/>
          <c:showCatName val="0"/>
          <c:showSerName val="0"/>
          <c:showPercent val="0"/>
          <c:showBubbleSize val="0"/>
        </c:dLbls>
        <c:axId val="243641816"/>
        <c:axId val="243636720"/>
      </c:scatterChart>
      <c:valAx>
        <c:axId val="2436418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36720"/>
        <c:crosses val="autoZero"/>
        <c:crossBetween val="midCat"/>
      </c:valAx>
      <c:valAx>
        <c:axId val="24363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3641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a:noFill/>
            </a:ln>
            <a:effectLst/>
          </c:spPr>
          <c:marker>
            <c:symbol val="circle"/>
            <c:size val="4"/>
            <c:spPr>
              <a:solidFill>
                <a:schemeClr val="accent1"/>
              </a:solidFill>
              <a:ln w="9525" cap="flat" cmpd="sng" algn="ctr">
                <a:solidFill>
                  <a:schemeClr val="accent1"/>
                </a:solidFill>
                <a:round/>
              </a:ln>
              <a:effectLst/>
            </c:spPr>
          </c:marker>
          <c:trendline>
            <c:spPr>
              <a:ln w="63500" cap="rnd" cmpd="sng" algn="ctr">
                <a:solidFill>
                  <a:schemeClr val="accent1">
                    <a:alpha val="25000"/>
                  </a:schemeClr>
                </a:solidFill>
                <a:round/>
              </a:ln>
              <a:effectLst/>
            </c:spPr>
            <c:trendlineType val="linear"/>
            <c:dispRSqr val="0"/>
            <c:dispEq val="0"/>
          </c:trendline>
          <c:xVal>
            <c:numRef>
              <c:f>Hoja1!$J$4:$J$58</c:f>
              <c:numCache>
                <c:formatCode>_(* #,##0.00_);_(* \(#,##0.00\);_(* "-"??_);_(@_)</c:formatCode>
                <c:ptCount val="55"/>
                <c:pt idx="0">
                  <c:v>8.252103593154228E-2</c:v>
                </c:pt>
                <c:pt idx="1">
                  <c:v>6.0281769256504192E-2</c:v>
                </c:pt>
                <c:pt idx="2">
                  <c:v>3.8679882856499211E-2</c:v>
                </c:pt>
                <c:pt idx="3">
                  <c:v>9.0463602014883571E-2</c:v>
                </c:pt>
                <c:pt idx="4">
                  <c:v>5.7146475500429818E-2</c:v>
                </c:pt>
                <c:pt idx="5">
                  <c:v>7.0763775800797388E-2</c:v>
                </c:pt>
                <c:pt idx="6">
                  <c:v>4.280517855047522E-2</c:v>
                </c:pt>
                <c:pt idx="7">
                  <c:v>6.3384994281733636E-2</c:v>
                </c:pt>
                <c:pt idx="8">
                  <c:v>6.0038686063750929E-2</c:v>
                </c:pt>
                <c:pt idx="9">
                  <c:v>5.6779500885896041E-2</c:v>
                </c:pt>
                <c:pt idx="10">
                  <c:v>6.2682612287665987E-2</c:v>
                </c:pt>
                <c:pt idx="11">
                  <c:v>4.4512079132585126E-2</c:v>
                </c:pt>
                <c:pt idx="12">
                  <c:v>4.3207161849301914E-2</c:v>
                </c:pt>
                <c:pt idx="13">
                  <c:v>5.2053712901659721E-2</c:v>
                </c:pt>
                <c:pt idx="14">
                  <c:v>3.1536899924614233E-2</c:v>
                </c:pt>
                <c:pt idx="15">
                  <c:v>4.310203659493049E-2</c:v>
                </c:pt>
                <c:pt idx="16">
                  <c:v>3.5067598622878601E-2</c:v>
                </c:pt>
                <c:pt idx="17">
                  <c:v>5.8417292684985536E-2</c:v>
                </c:pt>
                <c:pt idx="18">
                  <c:v>6.1698312052030024E-2</c:v>
                </c:pt>
                <c:pt idx="19">
                  <c:v>6.4091224372382127E-2</c:v>
                </c:pt>
                <c:pt idx="20">
                  <c:v>6.1866227539993525E-2</c:v>
                </c:pt>
                <c:pt idx="21">
                  <c:v>3.9098278414114424E-2</c:v>
                </c:pt>
                <c:pt idx="22">
                  <c:v>4.7797438758701315E-2</c:v>
                </c:pt>
                <c:pt idx="23">
                  <c:v>5.397996311618402E-2</c:v>
                </c:pt>
                <c:pt idx="24">
                  <c:v>5.5154566932286868E-2</c:v>
                </c:pt>
                <c:pt idx="25">
                  <c:v>7.1655336134623701E-2</c:v>
                </c:pt>
                <c:pt idx="26">
                  <c:v>4.1616813192529779E-2</c:v>
                </c:pt>
                <c:pt idx="27">
                  <c:v>3.3504252828379259E-2</c:v>
                </c:pt>
                <c:pt idx="28">
                  <c:v>4.5461260483192802E-2</c:v>
                </c:pt>
                <c:pt idx="29">
                  <c:v>5.5378825431812384E-2</c:v>
                </c:pt>
                <c:pt idx="30">
                  <c:v>5.778685298004814E-2</c:v>
                </c:pt>
                <c:pt idx="31">
                  <c:v>4.2537081355886366E-2</c:v>
                </c:pt>
                <c:pt idx="32">
                  <c:v>5.3534758395929423E-2</c:v>
                </c:pt>
                <c:pt idx="33">
                  <c:v>6.6754173121845381E-2</c:v>
                </c:pt>
                <c:pt idx="34">
                  <c:v>5.6907259228554295E-2</c:v>
                </c:pt>
                <c:pt idx="35">
                  <c:v>4.7967479674796747E-2</c:v>
                </c:pt>
                <c:pt idx="36">
                  <c:v>3.3598753737257611E-2</c:v>
                </c:pt>
                <c:pt idx="37">
                  <c:v>4.2634253959230296E-2</c:v>
                </c:pt>
                <c:pt idx="38">
                  <c:v>7.5345296633800143E-2</c:v>
                </c:pt>
                <c:pt idx="39">
                  <c:v>2.7888696350988222E-2</c:v>
                </c:pt>
                <c:pt idx="40">
                  <c:v>5.8231731271799321E-2</c:v>
                </c:pt>
                <c:pt idx="41">
                  <c:v>5.6825579554051917E-2</c:v>
                </c:pt>
                <c:pt idx="42">
                  <c:v>5.9473657568070736E-2</c:v>
                </c:pt>
                <c:pt idx="43">
                  <c:v>5.1218975620487592E-2</c:v>
                </c:pt>
                <c:pt idx="44">
                  <c:v>4.9052891873245304E-2</c:v>
                </c:pt>
                <c:pt idx="45">
                  <c:v>5.6175070794859665E-2</c:v>
                </c:pt>
                <c:pt idx="46">
                  <c:v>5.5979768715166099E-2</c:v>
                </c:pt>
                <c:pt idx="47">
                  <c:v>4.5157442494677048E-2</c:v>
                </c:pt>
                <c:pt idx="48">
                  <c:v>6.9386372242262392E-2</c:v>
                </c:pt>
                <c:pt idx="49">
                  <c:v>6.188106670445441E-2</c:v>
                </c:pt>
                <c:pt idx="50">
                  <c:v>4.9083838587013782E-2</c:v>
                </c:pt>
                <c:pt idx="51">
                  <c:v>5.4885389350109379E-2</c:v>
                </c:pt>
                <c:pt idx="53">
                  <c:v>2.5748014755871625E-2</c:v>
                </c:pt>
              </c:numCache>
            </c:numRef>
          </c:xVal>
          <c:yVal>
            <c:numRef>
              <c:f>Hoja1!$B$4:$B$58</c:f>
              <c:numCache>
                <c:formatCode>General</c:formatCode>
                <c:ptCount val="55"/>
                <c:pt idx="0">
                  <c:v>14.636145104895105</c:v>
                </c:pt>
                <c:pt idx="1">
                  <c:v>18.11625874125874</c:v>
                </c:pt>
                <c:pt idx="2">
                  <c:v>20.705856643356643</c:v>
                </c:pt>
                <c:pt idx="3">
                  <c:v>23.7652972027972</c:v>
                </c:pt>
                <c:pt idx="4">
                  <c:v>24.912587412587413</c:v>
                </c:pt>
                <c:pt idx="5">
                  <c:v>27.917395104895107</c:v>
                </c:pt>
                <c:pt idx="6">
                  <c:v>29.78583916083916</c:v>
                </c:pt>
                <c:pt idx="7">
                  <c:v>30.293924825174823</c:v>
                </c:pt>
                <c:pt idx="8">
                  <c:v>30.370410839160837</c:v>
                </c:pt>
                <c:pt idx="9">
                  <c:v>30.802010489510486</c:v>
                </c:pt>
                <c:pt idx="10">
                  <c:v>30.982298951048953</c:v>
                </c:pt>
                <c:pt idx="11">
                  <c:v>31.260926573426573</c:v>
                </c:pt>
                <c:pt idx="12">
                  <c:v>31.26638986013986</c:v>
                </c:pt>
                <c:pt idx="13">
                  <c:v>31.3319493006993</c:v>
                </c:pt>
                <c:pt idx="14">
                  <c:v>32.29348776223776</c:v>
                </c:pt>
                <c:pt idx="15">
                  <c:v>32.408216783216787</c:v>
                </c:pt>
                <c:pt idx="16">
                  <c:v>34.39138986013986</c:v>
                </c:pt>
                <c:pt idx="17">
                  <c:v>34.631774475524473</c:v>
                </c:pt>
                <c:pt idx="18">
                  <c:v>35.41848776223776</c:v>
                </c:pt>
                <c:pt idx="19">
                  <c:v>35.41848776223776</c:v>
                </c:pt>
                <c:pt idx="20">
                  <c:v>35.4840472027972</c:v>
                </c:pt>
                <c:pt idx="21">
                  <c:v>35.7736013986014</c:v>
                </c:pt>
                <c:pt idx="22">
                  <c:v>35.7736013986014</c:v>
                </c:pt>
                <c:pt idx="23">
                  <c:v>36.2652972027972</c:v>
                </c:pt>
                <c:pt idx="24">
                  <c:v>36.276223776223773</c:v>
                </c:pt>
                <c:pt idx="25">
                  <c:v>36.314466783216787</c:v>
                </c:pt>
                <c:pt idx="26">
                  <c:v>38.587194055944053</c:v>
                </c:pt>
                <c:pt idx="27">
                  <c:v>38.723776223776227</c:v>
                </c:pt>
                <c:pt idx="28">
                  <c:v>39.61429195804196</c:v>
                </c:pt>
                <c:pt idx="29">
                  <c:v>40.166083916083913</c:v>
                </c:pt>
                <c:pt idx="30">
                  <c:v>40.357298951048953</c:v>
                </c:pt>
                <c:pt idx="31">
                  <c:v>40.390078671328666</c:v>
                </c:pt>
                <c:pt idx="32">
                  <c:v>41.777753496503493</c:v>
                </c:pt>
                <c:pt idx="33">
                  <c:v>41.935096153846153</c:v>
                </c:pt>
                <c:pt idx="34">
                  <c:v>42.203889860139867</c:v>
                </c:pt>
                <c:pt idx="35">
                  <c:v>44.37281468531468</c:v>
                </c:pt>
                <c:pt idx="36">
                  <c:v>45.328889860139867</c:v>
                </c:pt>
                <c:pt idx="37">
                  <c:v>47.47596153846154</c:v>
                </c:pt>
                <c:pt idx="38">
                  <c:v>48.710664335664333</c:v>
                </c:pt>
                <c:pt idx="39">
                  <c:v>50.841346153846153</c:v>
                </c:pt>
                <c:pt idx="40">
                  <c:v>52.33828671328672</c:v>
                </c:pt>
                <c:pt idx="41">
                  <c:v>53.048513986013987</c:v>
                </c:pt>
                <c:pt idx="42">
                  <c:v>53.299825174825173</c:v>
                </c:pt>
                <c:pt idx="43">
                  <c:v>53.933566433566433</c:v>
                </c:pt>
                <c:pt idx="44">
                  <c:v>57.282561188811187</c:v>
                </c:pt>
                <c:pt idx="45">
                  <c:v>58.304195804195807</c:v>
                </c:pt>
                <c:pt idx="46">
                  <c:v>58.65930944055944</c:v>
                </c:pt>
                <c:pt idx="47">
                  <c:v>59.38046328671328</c:v>
                </c:pt>
                <c:pt idx="48">
                  <c:v>61.582167832167826</c:v>
                </c:pt>
                <c:pt idx="49">
                  <c:v>61.773382867132867</c:v>
                </c:pt>
                <c:pt idx="50">
                  <c:v>72.088068181818187</c:v>
                </c:pt>
                <c:pt idx="51">
                  <c:v>73.197115384615387</c:v>
                </c:pt>
                <c:pt idx="52">
                  <c:v>77.400000000000006</c:v>
                </c:pt>
                <c:pt idx="53">
                  <c:v>80.72552447552448</c:v>
                </c:pt>
              </c:numCache>
            </c:numRef>
          </c:yVal>
          <c:smooth val="0"/>
        </c:ser>
        <c:dLbls>
          <c:showLegendKey val="0"/>
          <c:showVal val="0"/>
          <c:showCatName val="0"/>
          <c:showSerName val="0"/>
          <c:showPercent val="0"/>
          <c:showBubbleSize val="0"/>
        </c:dLbls>
        <c:axId val="442063672"/>
        <c:axId val="442064064"/>
      </c:scatterChart>
      <c:valAx>
        <c:axId val="442063672"/>
        <c:scaling>
          <c:orientation val="minMax"/>
        </c:scaling>
        <c:delete val="0"/>
        <c:axPos val="b"/>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MX"/>
          </a:p>
        </c:txPr>
        <c:crossAx val="442064064"/>
        <c:crosses val="autoZero"/>
        <c:crossBetween val="midCat"/>
      </c:valAx>
      <c:valAx>
        <c:axId val="44206406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MX"/>
          </a:p>
        </c:txPr>
        <c:crossAx val="442063672"/>
        <c:crosses val="autoZero"/>
        <c:crossBetween val="midCat"/>
      </c:valAx>
      <c:spPr>
        <a:noFill/>
        <a:ln>
          <a:noFill/>
        </a:ln>
        <a:effectLst/>
      </c:spPr>
    </c:plotArea>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60.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1119188</xdr:colOff>
      <xdr:row>6</xdr:row>
      <xdr:rowOff>16817</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83594" cy="11598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723899</xdr:colOff>
      <xdr:row>4</xdr:row>
      <xdr:rowOff>180975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5924" cy="942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0</xdr:rowOff>
    </xdr:from>
    <xdr:to>
      <xdr:col>10</xdr:col>
      <xdr:colOff>504825</xdr:colOff>
      <xdr:row>23</xdr:row>
      <xdr:rowOff>76200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10</xdr:col>
      <xdr:colOff>504825</xdr:colOff>
      <xdr:row>23</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12</xdr:row>
      <xdr:rowOff>0</xdr:rowOff>
    </xdr:from>
    <xdr:to>
      <xdr:col>10</xdr:col>
      <xdr:colOff>504825</xdr:colOff>
      <xdr:row>23</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12</xdr:row>
      <xdr:rowOff>0</xdr:rowOff>
    </xdr:from>
    <xdr:to>
      <xdr:col>10</xdr:col>
      <xdr:colOff>504825</xdr:colOff>
      <xdr:row>23</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66675</xdr:colOff>
      <xdr:row>42</xdr:row>
      <xdr:rowOff>80962</xdr:rowOff>
    </xdr:from>
    <xdr:to>
      <xdr:col>19</xdr:col>
      <xdr:colOff>447675</xdr:colOff>
      <xdr:row>57</xdr:row>
      <xdr:rowOff>157162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638175</xdr:colOff>
      <xdr:row>29</xdr:row>
      <xdr:rowOff>185737</xdr:rowOff>
    </xdr:from>
    <xdr:to>
      <xdr:col>17</xdr:col>
      <xdr:colOff>523875</xdr:colOff>
      <xdr:row>44</xdr:row>
      <xdr:rowOff>71437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133350</xdr:colOff>
      <xdr:row>13</xdr:row>
      <xdr:rowOff>100012</xdr:rowOff>
    </xdr:from>
    <xdr:to>
      <xdr:col>21</xdr:col>
      <xdr:colOff>133350</xdr:colOff>
      <xdr:row>27</xdr:row>
      <xdr:rowOff>176212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516728</xdr:colOff>
      <xdr:row>4</xdr:row>
      <xdr:rowOff>35718</xdr:rowOff>
    </xdr:from>
    <xdr:to>
      <xdr:col>28</xdr:col>
      <xdr:colOff>342899</xdr:colOff>
      <xdr:row>13</xdr:row>
      <xdr:rowOff>107156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142875</xdr:colOff>
      <xdr:row>14</xdr:row>
      <xdr:rowOff>374650</xdr:rowOff>
    </xdr:from>
    <xdr:to>
      <xdr:col>37</xdr:col>
      <xdr:colOff>142875</xdr:colOff>
      <xdr:row>27</xdr:row>
      <xdr:rowOff>69850</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521619" cy="942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xdr:col>
      <xdr:colOff>559594</xdr:colOff>
      <xdr:row>4</xdr:row>
      <xdr:rowOff>190499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1893094" cy="942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CO-E430-03/Documents/2014_IIPM_Base_de_d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sheetName val="2012"/>
      <sheetName val="2013"/>
      <sheetName val="2014"/>
    </sheetNames>
    <sheetDataSet>
      <sheetData sheetId="0"/>
      <sheetData sheetId="1"/>
      <sheetData sheetId="2"/>
      <sheetData sheetId="3"/>
      <sheetData sheetId="4">
        <row r="4">
          <cell r="D4" t="str">
            <v>Aguascalientes</v>
          </cell>
          <cell r="E4">
            <v>1</v>
          </cell>
          <cell r="F4">
            <v>1</v>
          </cell>
          <cell r="G4">
            <v>0</v>
          </cell>
          <cell r="H4">
            <v>2650955000</v>
          </cell>
        </row>
        <row r="5">
          <cell r="D5" t="str">
            <v>Jesús María</v>
          </cell>
          <cell r="E5">
            <v>1</v>
          </cell>
          <cell r="F5">
            <v>1</v>
          </cell>
          <cell r="G5">
            <v>0</v>
          </cell>
          <cell r="H5">
            <v>265106667</v>
          </cell>
        </row>
        <row r="6">
          <cell r="D6" t="str">
            <v>San Francisco de los Romo</v>
          </cell>
          <cell r="E6">
            <v>1</v>
          </cell>
          <cell r="F6">
            <v>1</v>
          </cell>
          <cell r="G6">
            <v>0</v>
          </cell>
          <cell r="H6">
            <v>120806355</v>
          </cell>
        </row>
        <row r="7">
          <cell r="D7" t="str">
            <v>Ensenada</v>
          </cell>
          <cell r="E7">
            <v>1</v>
          </cell>
          <cell r="F7">
            <v>1</v>
          </cell>
          <cell r="G7">
            <v>0</v>
          </cell>
          <cell r="H7">
            <v>1418352867</v>
          </cell>
        </row>
        <row r="8">
          <cell r="D8" t="str">
            <v>Mexicali</v>
          </cell>
          <cell r="E8">
            <v>1</v>
          </cell>
          <cell r="F8">
            <v>1</v>
          </cell>
          <cell r="G8">
            <v>0</v>
          </cell>
          <cell r="H8">
            <v>2638954798</v>
          </cell>
        </row>
        <row r="9">
          <cell r="D9" t="str">
            <v>Tecate</v>
          </cell>
          <cell r="E9">
            <v>1</v>
          </cell>
          <cell r="F9">
            <v>1</v>
          </cell>
          <cell r="G9">
            <v>0</v>
          </cell>
          <cell r="H9">
            <v>355348430</v>
          </cell>
        </row>
        <row r="10">
          <cell r="D10" t="str">
            <v>Tijuana</v>
          </cell>
          <cell r="E10">
            <v>1</v>
          </cell>
          <cell r="F10">
            <v>1</v>
          </cell>
          <cell r="G10">
            <v>0</v>
          </cell>
          <cell r="H10">
            <v>4699145783</v>
          </cell>
        </row>
        <row r="11">
          <cell r="D11" t="str">
            <v>Playas de Rosarito</v>
          </cell>
          <cell r="E11">
            <v>1</v>
          </cell>
          <cell r="F11">
            <v>1</v>
          </cell>
          <cell r="G11">
            <v>0</v>
          </cell>
          <cell r="H11">
            <v>377039089</v>
          </cell>
        </row>
        <row r="12">
          <cell r="D12" t="str">
            <v>La Paz</v>
          </cell>
          <cell r="E12">
            <v>1</v>
          </cell>
          <cell r="F12">
            <v>1</v>
          </cell>
          <cell r="G12">
            <v>0</v>
          </cell>
          <cell r="H12">
            <v>910737929</v>
          </cell>
        </row>
        <row r="13">
          <cell r="D13" t="str">
            <v>Los Cabos</v>
          </cell>
          <cell r="E13">
            <v>1</v>
          </cell>
          <cell r="F13">
            <v>1</v>
          </cell>
          <cell r="G13">
            <v>0</v>
          </cell>
          <cell r="H13">
            <v>1687132099</v>
          </cell>
        </row>
        <row r="14">
          <cell r="D14" t="str">
            <v>Campeche</v>
          </cell>
          <cell r="E14">
            <v>1</v>
          </cell>
          <cell r="F14">
            <v>1</v>
          </cell>
          <cell r="G14">
            <v>0</v>
          </cell>
          <cell r="H14">
            <v>918073598</v>
          </cell>
        </row>
        <row r="15">
          <cell r="D15" t="str">
            <v>Carmen</v>
          </cell>
          <cell r="E15">
            <v>1</v>
          </cell>
          <cell r="F15">
            <v>1</v>
          </cell>
          <cell r="G15">
            <v>0</v>
          </cell>
          <cell r="H15">
            <v>1093969308</v>
          </cell>
        </row>
        <row r="16">
          <cell r="D16" t="str">
            <v>Abasolo</v>
          </cell>
          <cell r="E16" t="str">
            <v>NE</v>
          </cell>
          <cell r="F16" t="str">
            <v>NE</v>
          </cell>
          <cell r="G16" t="str">
            <v>NE</v>
          </cell>
          <cell r="H16" t="str">
            <v>NE</v>
          </cell>
        </row>
        <row r="17">
          <cell r="D17" t="str">
            <v>Acuña</v>
          </cell>
          <cell r="E17" t="str">
            <v>NE</v>
          </cell>
          <cell r="F17" t="str">
            <v>NE</v>
          </cell>
          <cell r="G17" t="str">
            <v>NE</v>
          </cell>
          <cell r="H17" t="str">
            <v>NE</v>
          </cell>
        </row>
        <row r="18">
          <cell r="D18" t="str">
            <v>Allende</v>
          </cell>
          <cell r="E18" t="str">
            <v>NE</v>
          </cell>
          <cell r="F18" t="str">
            <v>NE</v>
          </cell>
          <cell r="G18" t="str">
            <v>NE</v>
          </cell>
          <cell r="H18" t="str">
            <v>NE</v>
          </cell>
        </row>
        <row r="19">
          <cell r="D19" t="str">
            <v>Arteaga</v>
          </cell>
          <cell r="E19">
            <v>1</v>
          </cell>
          <cell r="F19">
            <v>1</v>
          </cell>
          <cell r="G19">
            <v>0</v>
          </cell>
          <cell r="H19">
            <v>63600000</v>
          </cell>
        </row>
        <row r="20">
          <cell r="D20" t="str">
            <v>Candela</v>
          </cell>
          <cell r="E20" t="str">
            <v>NE</v>
          </cell>
          <cell r="F20" t="str">
            <v>NE</v>
          </cell>
          <cell r="G20" t="str">
            <v>NE</v>
          </cell>
          <cell r="H20" t="str">
            <v>NE</v>
          </cell>
        </row>
        <row r="21">
          <cell r="D21" t="str">
            <v>Castaños</v>
          </cell>
          <cell r="E21">
            <v>1</v>
          </cell>
          <cell r="F21">
            <v>1</v>
          </cell>
          <cell r="G21">
            <v>0</v>
          </cell>
          <cell r="H21">
            <v>49727923</v>
          </cell>
        </row>
        <row r="22">
          <cell r="D22" t="str">
            <v>Cuatro Ciénegas</v>
          </cell>
          <cell r="E22" t="str">
            <v>NE</v>
          </cell>
          <cell r="F22" t="str">
            <v>NE</v>
          </cell>
          <cell r="G22" t="str">
            <v>NE</v>
          </cell>
          <cell r="H22" t="str">
            <v>NE</v>
          </cell>
        </row>
        <row r="23">
          <cell r="D23" t="str">
            <v>Escobedo</v>
          </cell>
          <cell r="E23" t="str">
            <v>NE</v>
          </cell>
          <cell r="F23" t="str">
            <v>NE</v>
          </cell>
          <cell r="G23" t="str">
            <v>NE</v>
          </cell>
          <cell r="H23" t="str">
            <v>NE</v>
          </cell>
        </row>
        <row r="24">
          <cell r="D24" t="str">
            <v>Francisco I. Madero</v>
          </cell>
          <cell r="E24" t="str">
            <v>NE</v>
          </cell>
          <cell r="F24" t="str">
            <v>NE</v>
          </cell>
          <cell r="G24" t="str">
            <v>NE</v>
          </cell>
          <cell r="H24" t="str">
            <v>NE</v>
          </cell>
        </row>
        <row r="25">
          <cell r="D25" t="str">
            <v>Frontera</v>
          </cell>
          <cell r="E25">
            <v>1</v>
          </cell>
          <cell r="F25">
            <v>1</v>
          </cell>
          <cell r="G25">
            <v>0</v>
          </cell>
          <cell r="H25">
            <v>170511163</v>
          </cell>
        </row>
        <row r="26">
          <cell r="D26" t="str">
            <v>General Cepeda</v>
          </cell>
          <cell r="E26" t="str">
            <v>NE</v>
          </cell>
          <cell r="F26" t="str">
            <v>NE</v>
          </cell>
          <cell r="G26" t="str">
            <v>NE</v>
          </cell>
          <cell r="H26" t="str">
            <v>NE</v>
          </cell>
        </row>
        <row r="27">
          <cell r="D27" t="str">
            <v>Guerrero</v>
          </cell>
          <cell r="E27" t="str">
            <v>NE</v>
          </cell>
          <cell r="F27" t="str">
            <v>NE</v>
          </cell>
          <cell r="G27" t="str">
            <v>NE</v>
          </cell>
          <cell r="H27" t="str">
            <v>NE</v>
          </cell>
        </row>
        <row r="28">
          <cell r="D28" t="str">
            <v>Hidalgo</v>
          </cell>
          <cell r="E28" t="str">
            <v>NE</v>
          </cell>
          <cell r="F28" t="str">
            <v>NE</v>
          </cell>
          <cell r="G28" t="str">
            <v>NE</v>
          </cell>
          <cell r="H28" t="str">
            <v>NE</v>
          </cell>
        </row>
        <row r="29">
          <cell r="D29" t="str">
            <v>Jiménez</v>
          </cell>
          <cell r="E29" t="str">
            <v>NE</v>
          </cell>
          <cell r="F29" t="str">
            <v>NE</v>
          </cell>
          <cell r="G29" t="str">
            <v>NE</v>
          </cell>
          <cell r="H29" t="str">
            <v>NE</v>
          </cell>
        </row>
        <row r="30">
          <cell r="D30" t="str">
            <v>Juárez</v>
          </cell>
          <cell r="E30" t="str">
            <v>NE</v>
          </cell>
          <cell r="F30" t="str">
            <v>NE</v>
          </cell>
          <cell r="G30" t="str">
            <v>NE</v>
          </cell>
          <cell r="H30" t="str">
            <v>NE</v>
          </cell>
        </row>
        <row r="31">
          <cell r="D31" t="str">
            <v>Lamadrid</v>
          </cell>
          <cell r="E31" t="str">
            <v>NE</v>
          </cell>
          <cell r="F31" t="str">
            <v>NE</v>
          </cell>
          <cell r="G31" t="str">
            <v>NE</v>
          </cell>
          <cell r="H31" t="str">
            <v>NE</v>
          </cell>
        </row>
        <row r="32">
          <cell r="D32" t="str">
            <v>Matamoros</v>
          </cell>
          <cell r="E32">
            <v>1</v>
          </cell>
          <cell r="F32">
            <v>1</v>
          </cell>
          <cell r="G32">
            <v>0</v>
          </cell>
          <cell r="H32">
            <v>175077183</v>
          </cell>
        </row>
        <row r="33">
          <cell r="D33" t="str">
            <v>Monclova</v>
          </cell>
          <cell r="E33">
            <v>1</v>
          </cell>
          <cell r="F33">
            <v>1</v>
          </cell>
          <cell r="G33">
            <v>0</v>
          </cell>
          <cell r="H33">
            <v>408511773</v>
          </cell>
        </row>
        <row r="34">
          <cell r="D34" t="str">
            <v>Morelos</v>
          </cell>
          <cell r="E34" t="str">
            <v>NE</v>
          </cell>
          <cell r="F34" t="str">
            <v>NE</v>
          </cell>
          <cell r="G34" t="str">
            <v>NE</v>
          </cell>
          <cell r="H34" t="str">
            <v>NE</v>
          </cell>
        </row>
        <row r="35">
          <cell r="D35" t="str">
            <v>Múzquiz</v>
          </cell>
          <cell r="E35" t="str">
            <v>NE</v>
          </cell>
          <cell r="F35" t="str">
            <v>NE</v>
          </cell>
          <cell r="G35" t="str">
            <v>NE</v>
          </cell>
          <cell r="H35" t="str">
            <v>NE</v>
          </cell>
        </row>
        <row r="36">
          <cell r="D36" t="str">
            <v>Nadadores</v>
          </cell>
          <cell r="E36" t="str">
            <v>NE</v>
          </cell>
          <cell r="F36" t="str">
            <v>NE</v>
          </cell>
          <cell r="G36" t="str">
            <v>NE</v>
          </cell>
          <cell r="H36" t="str">
            <v>NE</v>
          </cell>
        </row>
        <row r="37">
          <cell r="D37" t="str">
            <v>Nava</v>
          </cell>
          <cell r="E37">
            <v>1</v>
          </cell>
          <cell r="F37">
            <v>1</v>
          </cell>
          <cell r="G37">
            <v>0</v>
          </cell>
          <cell r="H37">
            <v>84000000</v>
          </cell>
        </row>
        <row r="38">
          <cell r="D38" t="str">
            <v>Ocampo</v>
          </cell>
          <cell r="E38" t="str">
            <v>NE</v>
          </cell>
          <cell r="F38" t="str">
            <v>NE</v>
          </cell>
          <cell r="G38" t="str">
            <v>NE</v>
          </cell>
          <cell r="H38" t="str">
            <v>NE</v>
          </cell>
        </row>
        <row r="39">
          <cell r="D39" t="str">
            <v>Parras</v>
          </cell>
          <cell r="E39" t="str">
            <v>NE</v>
          </cell>
          <cell r="F39" t="str">
            <v>NE</v>
          </cell>
          <cell r="G39" t="str">
            <v>NE</v>
          </cell>
          <cell r="H39" t="str">
            <v>NE</v>
          </cell>
        </row>
        <row r="40">
          <cell r="D40" t="str">
            <v>Piedras Negras</v>
          </cell>
          <cell r="E40">
            <v>1</v>
          </cell>
          <cell r="F40">
            <v>1</v>
          </cell>
          <cell r="G40">
            <v>0</v>
          </cell>
          <cell r="H40">
            <v>369484925</v>
          </cell>
        </row>
        <row r="41">
          <cell r="D41" t="str">
            <v>Progreso</v>
          </cell>
          <cell r="E41" t="str">
            <v>NE</v>
          </cell>
          <cell r="F41" t="str">
            <v>NE</v>
          </cell>
          <cell r="G41" t="str">
            <v>NE</v>
          </cell>
          <cell r="H41" t="str">
            <v>NE</v>
          </cell>
        </row>
        <row r="42">
          <cell r="D42" t="str">
            <v>Ramos Arizpe</v>
          </cell>
          <cell r="E42">
            <v>1</v>
          </cell>
          <cell r="F42">
            <v>1</v>
          </cell>
          <cell r="G42">
            <v>0</v>
          </cell>
          <cell r="H42">
            <v>385700000</v>
          </cell>
        </row>
        <row r="43">
          <cell r="D43" t="str">
            <v>Sabinas</v>
          </cell>
          <cell r="E43" t="str">
            <v>NE</v>
          </cell>
          <cell r="F43" t="str">
            <v>NE</v>
          </cell>
          <cell r="G43" t="str">
            <v>NE</v>
          </cell>
          <cell r="H43" t="str">
            <v>NE</v>
          </cell>
        </row>
        <row r="44">
          <cell r="D44" t="str">
            <v>Sacramento</v>
          </cell>
          <cell r="E44" t="str">
            <v>NE</v>
          </cell>
          <cell r="F44" t="str">
            <v>NE</v>
          </cell>
          <cell r="G44" t="str">
            <v>NE</v>
          </cell>
          <cell r="H44" t="str">
            <v>NE</v>
          </cell>
        </row>
        <row r="45">
          <cell r="D45" t="str">
            <v>Saltillo</v>
          </cell>
          <cell r="E45">
            <v>1</v>
          </cell>
          <cell r="F45">
            <v>1</v>
          </cell>
          <cell r="G45">
            <v>0</v>
          </cell>
          <cell r="H45">
            <v>1616254000</v>
          </cell>
        </row>
        <row r="46">
          <cell r="D46" t="str">
            <v>San Buenaventura</v>
          </cell>
          <cell r="E46" t="str">
            <v>NE</v>
          </cell>
          <cell r="F46" t="str">
            <v>NE</v>
          </cell>
          <cell r="G46" t="str">
            <v>NE</v>
          </cell>
          <cell r="H46" t="str">
            <v>NE</v>
          </cell>
        </row>
        <row r="47">
          <cell r="D47" t="str">
            <v>San Juan de Sabinas</v>
          </cell>
          <cell r="E47" t="str">
            <v>NE</v>
          </cell>
          <cell r="F47" t="str">
            <v>NE</v>
          </cell>
          <cell r="G47" t="str">
            <v>NE</v>
          </cell>
          <cell r="H47" t="str">
            <v>NE</v>
          </cell>
        </row>
        <row r="48">
          <cell r="D48" t="str">
            <v>San Pedro</v>
          </cell>
          <cell r="E48" t="str">
            <v>NE</v>
          </cell>
          <cell r="F48" t="str">
            <v>NE</v>
          </cell>
          <cell r="G48" t="str">
            <v>NE</v>
          </cell>
          <cell r="H48" t="str">
            <v>NE</v>
          </cell>
        </row>
        <row r="49">
          <cell r="D49" t="str">
            <v>Sierra Mojada</v>
          </cell>
          <cell r="E49" t="str">
            <v>NE</v>
          </cell>
          <cell r="F49" t="str">
            <v>NE</v>
          </cell>
          <cell r="G49" t="str">
            <v>NE</v>
          </cell>
          <cell r="H49" t="str">
            <v>NE</v>
          </cell>
        </row>
        <row r="50">
          <cell r="D50" t="str">
            <v>Torreón</v>
          </cell>
          <cell r="E50">
            <v>1</v>
          </cell>
          <cell r="F50">
            <v>1</v>
          </cell>
          <cell r="G50">
            <v>0</v>
          </cell>
          <cell r="H50">
            <v>1608208501</v>
          </cell>
        </row>
        <row r="51">
          <cell r="D51" t="str">
            <v>Viesca</v>
          </cell>
          <cell r="E51" t="str">
            <v>NE</v>
          </cell>
          <cell r="F51" t="str">
            <v>NE</v>
          </cell>
          <cell r="G51" t="str">
            <v>NE</v>
          </cell>
          <cell r="H51" t="str">
            <v>NE</v>
          </cell>
        </row>
        <row r="52">
          <cell r="D52" t="str">
            <v>Villa Unión</v>
          </cell>
          <cell r="E52" t="str">
            <v>NE</v>
          </cell>
          <cell r="F52" t="str">
            <v>NE</v>
          </cell>
          <cell r="G52" t="str">
            <v>NE</v>
          </cell>
          <cell r="H52" t="str">
            <v>NE</v>
          </cell>
        </row>
        <row r="53">
          <cell r="D53" t="str">
            <v>Zaragoza</v>
          </cell>
          <cell r="E53" t="str">
            <v>NE</v>
          </cell>
          <cell r="F53" t="str">
            <v>NE</v>
          </cell>
          <cell r="G53" t="str">
            <v>NE</v>
          </cell>
          <cell r="H53" t="str">
            <v>NE</v>
          </cell>
        </row>
        <row r="54">
          <cell r="D54" t="str">
            <v>Armería</v>
          </cell>
          <cell r="E54">
            <v>1</v>
          </cell>
          <cell r="F54">
            <v>1</v>
          </cell>
          <cell r="G54">
            <v>0</v>
          </cell>
          <cell r="H54">
            <v>82000000</v>
          </cell>
        </row>
        <row r="55">
          <cell r="D55" t="str">
            <v>Colima</v>
          </cell>
          <cell r="E55">
            <v>1</v>
          </cell>
          <cell r="F55">
            <v>1</v>
          </cell>
          <cell r="G55">
            <v>0</v>
          </cell>
          <cell r="H55">
            <v>467137136</v>
          </cell>
        </row>
        <row r="56">
          <cell r="D56" t="str">
            <v>Comala</v>
          </cell>
          <cell r="E56">
            <v>1</v>
          </cell>
          <cell r="F56">
            <v>1</v>
          </cell>
          <cell r="G56">
            <v>0</v>
          </cell>
          <cell r="H56">
            <v>74641862</v>
          </cell>
        </row>
        <row r="57">
          <cell r="D57" t="str">
            <v>Coquimatlán</v>
          </cell>
          <cell r="E57">
            <v>1</v>
          </cell>
          <cell r="F57">
            <v>1</v>
          </cell>
          <cell r="G57">
            <v>0</v>
          </cell>
          <cell r="H57">
            <v>59613720</v>
          </cell>
        </row>
        <row r="58">
          <cell r="D58" t="str">
            <v>Cuauhtémoc</v>
          </cell>
          <cell r="E58">
            <v>1</v>
          </cell>
          <cell r="F58">
            <v>1</v>
          </cell>
          <cell r="G58">
            <v>0</v>
          </cell>
          <cell r="H58">
            <v>81369008</v>
          </cell>
        </row>
        <row r="59">
          <cell r="D59" t="str">
            <v>Ixtlahuacán</v>
          </cell>
          <cell r="E59" t="str">
            <v>NE</v>
          </cell>
          <cell r="F59" t="str">
            <v>NE</v>
          </cell>
          <cell r="G59" t="str">
            <v>NE</v>
          </cell>
          <cell r="H59" t="str">
            <v>NE</v>
          </cell>
        </row>
        <row r="60">
          <cell r="D60" t="str">
            <v>Manzanillo</v>
          </cell>
          <cell r="E60">
            <v>1</v>
          </cell>
          <cell r="F60">
            <v>1</v>
          </cell>
          <cell r="G60">
            <v>0</v>
          </cell>
          <cell r="H60">
            <v>602505494</v>
          </cell>
        </row>
        <row r="61">
          <cell r="D61" t="str">
            <v>Minatitlán</v>
          </cell>
          <cell r="E61" t="str">
            <v>NE</v>
          </cell>
          <cell r="F61" t="str">
            <v>NE</v>
          </cell>
          <cell r="G61" t="str">
            <v>NE</v>
          </cell>
          <cell r="H61" t="str">
            <v>NE</v>
          </cell>
        </row>
        <row r="62">
          <cell r="D62" t="str">
            <v>Tecomán</v>
          </cell>
          <cell r="E62">
            <v>1</v>
          </cell>
          <cell r="F62">
            <v>1</v>
          </cell>
          <cell r="G62">
            <v>0</v>
          </cell>
          <cell r="H62">
            <v>287407546</v>
          </cell>
        </row>
        <row r="63">
          <cell r="D63" t="str">
            <v>Villa de Álvarez</v>
          </cell>
          <cell r="E63">
            <v>1</v>
          </cell>
          <cell r="F63">
            <v>1</v>
          </cell>
          <cell r="G63">
            <v>0</v>
          </cell>
          <cell r="H63">
            <v>285400000</v>
          </cell>
        </row>
        <row r="64">
          <cell r="D64" t="str">
            <v>Berriozábal</v>
          </cell>
          <cell r="E64" t="str">
            <v>NE</v>
          </cell>
          <cell r="F64" t="str">
            <v>NE</v>
          </cell>
          <cell r="G64" t="str">
            <v>NE</v>
          </cell>
          <cell r="H64" t="str">
            <v>NE</v>
          </cell>
        </row>
        <row r="65">
          <cell r="D65" t="str">
            <v>Chiapa de Corzo</v>
          </cell>
          <cell r="E65">
            <v>1</v>
          </cell>
          <cell r="F65">
            <v>0</v>
          </cell>
          <cell r="G65">
            <v>0</v>
          </cell>
          <cell r="H65" t="str">
            <v>N.D.</v>
          </cell>
        </row>
        <row r="66">
          <cell r="D66" t="str">
            <v>Reforma</v>
          </cell>
          <cell r="E66" t="str">
            <v>NE</v>
          </cell>
          <cell r="F66" t="str">
            <v>NE</v>
          </cell>
          <cell r="G66" t="str">
            <v>NE</v>
          </cell>
          <cell r="H66" t="str">
            <v>NE</v>
          </cell>
        </row>
        <row r="67">
          <cell r="D67" t="str">
            <v>San Cristóbal de las Casas</v>
          </cell>
          <cell r="E67" t="str">
            <v>NE</v>
          </cell>
          <cell r="F67" t="str">
            <v>NE</v>
          </cell>
          <cell r="G67" t="str">
            <v>NE</v>
          </cell>
          <cell r="H67" t="str">
            <v>NE</v>
          </cell>
        </row>
        <row r="68">
          <cell r="D68" t="str">
            <v>Tapachula</v>
          </cell>
          <cell r="E68">
            <v>1</v>
          </cell>
          <cell r="F68">
            <v>0</v>
          </cell>
          <cell r="G68">
            <v>0</v>
          </cell>
          <cell r="H68" t="str">
            <v>N.D.</v>
          </cell>
        </row>
        <row r="69">
          <cell r="D69" t="str">
            <v>Tuxtla Gutiérrez</v>
          </cell>
          <cell r="E69">
            <v>1</v>
          </cell>
          <cell r="F69">
            <v>0</v>
          </cell>
          <cell r="G69">
            <v>0</v>
          </cell>
          <cell r="H69">
            <v>1568341960</v>
          </cell>
        </row>
        <row r="70">
          <cell r="D70" t="str">
            <v>Aldama</v>
          </cell>
          <cell r="E70">
            <v>1</v>
          </cell>
          <cell r="F70">
            <v>1</v>
          </cell>
          <cell r="G70">
            <v>0</v>
          </cell>
          <cell r="H70">
            <v>60159131</v>
          </cell>
        </row>
        <row r="71">
          <cell r="D71" t="str">
            <v>Aquiles Serdán</v>
          </cell>
          <cell r="E71">
            <v>1</v>
          </cell>
          <cell r="F71">
            <v>1</v>
          </cell>
          <cell r="G71">
            <v>0</v>
          </cell>
          <cell r="H71">
            <v>42372777</v>
          </cell>
        </row>
        <row r="72">
          <cell r="D72" t="str">
            <v>Buenaventura</v>
          </cell>
          <cell r="E72" t="str">
            <v>NE</v>
          </cell>
          <cell r="F72" t="str">
            <v>NE</v>
          </cell>
          <cell r="G72" t="str">
            <v>NE</v>
          </cell>
          <cell r="H72" t="str">
            <v>NE</v>
          </cell>
        </row>
        <row r="73">
          <cell r="D73" t="str">
            <v>Cuauhtémoc</v>
          </cell>
          <cell r="E73" t="str">
            <v>NE</v>
          </cell>
          <cell r="F73" t="str">
            <v>NE</v>
          </cell>
          <cell r="G73" t="str">
            <v>NE</v>
          </cell>
          <cell r="H73" t="str">
            <v>NE</v>
          </cell>
        </row>
        <row r="74">
          <cell r="D74" t="str">
            <v>Chihuahua</v>
          </cell>
          <cell r="E74">
            <v>1</v>
          </cell>
          <cell r="F74">
            <v>1</v>
          </cell>
          <cell r="G74">
            <v>0</v>
          </cell>
          <cell r="H74">
            <v>1921823999</v>
          </cell>
        </row>
        <row r="75">
          <cell r="D75" t="str">
            <v>Delicias</v>
          </cell>
          <cell r="E75" t="str">
            <v>NE</v>
          </cell>
          <cell r="F75" t="str">
            <v>NE</v>
          </cell>
          <cell r="G75" t="str">
            <v>NE</v>
          </cell>
          <cell r="H75" t="str">
            <v>NE</v>
          </cell>
        </row>
        <row r="76">
          <cell r="D76" t="str">
            <v>Juárez</v>
          </cell>
          <cell r="E76">
            <v>1</v>
          </cell>
          <cell r="F76">
            <v>1</v>
          </cell>
          <cell r="G76">
            <v>0</v>
          </cell>
          <cell r="H76">
            <v>2945157130</v>
          </cell>
        </row>
        <row r="77">
          <cell r="D77" t="str">
            <v>Nuevo Casas Grandes</v>
          </cell>
          <cell r="E77" t="str">
            <v>NE</v>
          </cell>
          <cell r="F77" t="str">
            <v>NE</v>
          </cell>
          <cell r="G77" t="str">
            <v>NE</v>
          </cell>
          <cell r="H77" t="str">
            <v>NE</v>
          </cell>
        </row>
        <row r="78">
          <cell r="D78" t="str">
            <v>Azcapotzalco</v>
          </cell>
          <cell r="E78" t="str">
            <v>NA</v>
          </cell>
          <cell r="F78">
            <v>1</v>
          </cell>
          <cell r="G78">
            <v>0</v>
          </cell>
          <cell r="H78">
            <v>1215328600</v>
          </cell>
        </row>
        <row r="79">
          <cell r="D79" t="str">
            <v>Coyoacán</v>
          </cell>
          <cell r="E79" t="str">
            <v>NA</v>
          </cell>
          <cell r="F79">
            <v>1</v>
          </cell>
          <cell r="G79">
            <v>0</v>
          </cell>
          <cell r="H79">
            <v>1641835349</v>
          </cell>
        </row>
        <row r="80">
          <cell r="D80" t="str">
            <v>Cuajimalpa de Morelos</v>
          </cell>
          <cell r="E80" t="str">
            <v>NA</v>
          </cell>
          <cell r="F80">
            <v>1</v>
          </cell>
          <cell r="G80">
            <v>0</v>
          </cell>
          <cell r="H80">
            <v>890976894</v>
          </cell>
        </row>
        <row r="81">
          <cell r="D81" t="str">
            <v>Gustavo A. Madero</v>
          </cell>
          <cell r="E81" t="str">
            <v>NA</v>
          </cell>
          <cell r="F81">
            <v>1</v>
          </cell>
          <cell r="G81">
            <v>0</v>
          </cell>
          <cell r="H81">
            <v>2884123676</v>
          </cell>
        </row>
        <row r="82">
          <cell r="D82" t="str">
            <v>Iztacalco</v>
          </cell>
          <cell r="E82" t="str">
            <v>NA</v>
          </cell>
          <cell r="F82">
            <v>1</v>
          </cell>
          <cell r="G82">
            <v>0</v>
          </cell>
          <cell r="H82">
            <v>1228415706</v>
          </cell>
        </row>
        <row r="83">
          <cell r="D83" t="str">
            <v>Iztapalapa</v>
          </cell>
          <cell r="E83" t="str">
            <v>NA</v>
          </cell>
          <cell r="F83">
            <v>1</v>
          </cell>
          <cell r="G83">
            <v>0</v>
          </cell>
          <cell r="H83">
            <v>3447638222</v>
          </cell>
        </row>
        <row r="84">
          <cell r="D84" t="str">
            <v>La Magdalena Contreras</v>
          </cell>
          <cell r="E84" t="str">
            <v>NA</v>
          </cell>
          <cell r="F84">
            <v>1</v>
          </cell>
          <cell r="G84">
            <v>0</v>
          </cell>
          <cell r="H84">
            <v>817903167</v>
          </cell>
        </row>
        <row r="85">
          <cell r="D85" t="str">
            <v>Milpa Alta</v>
          </cell>
          <cell r="E85" t="str">
            <v>NA</v>
          </cell>
          <cell r="F85">
            <v>1</v>
          </cell>
          <cell r="G85">
            <v>0</v>
          </cell>
          <cell r="H85">
            <v>854550108</v>
          </cell>
        </row>
        <row r="86">
          <cell r="D86" t="str">
            <v>Álvaro Obregón</v>
          </cell>
          <cell r="E86" t="str">
            <v>NA</v>
          </cell>
          <cell r="F86">
            <v>1</v>
          </cell>
          <cell r="G86">
            <v>0</v>
          </cell>
          <cell r="H86">
            <v>1727221460</v>
          </cell>
        </row>
        <row r="87">
          <cell r="D87" t="str">
            <v>Tláhuac</v>
          </cell>
          <cell r="E87" t="str">
            <v>NA</v>
          </cell>
          <cell r="F87">
            <v>1</v>
          </cell>
          <cell r="G87">
            <v>0</v>
          </cell>
          <cell r="H87">
            <v>1034715904</v>
          </cell>
        </row>
        <row r="88">
          <cell r="D88" t="str">
            <v>Tlalpan</v>
          </cell>
          <cell r="E88" t="str">
            <v>NA</v>
          </cell>
          <cell r="F88">
            <v>1</v>
          </cell>
          <cell r="G88">
            <v>0</v>
          </cell>
          <cell r="H88">
            <v>1636318657</v>
          </cell>
        </row>
        <row r="89">
          <cell r="D89" t="str">
            <v>Xochimilco</v>
          </cell>
          <cell r="E89" t="str">
            <v>NA</v>
          </cell>
          <cell r="F89">
            <v>1</v>
          </cell>
          <cell r="G89">
            <v>0</v>
          </cell>
          <cell r="H89">
            <v>1252181833</v>
          </cell>
        </row>
        <row r="90">
          <cell r="D90" t="str">
            <v>Benito Juárez</v>
          </cell>
          <cell r="E90" t="str">
            <v>NA</v>
          </cell>
          <cell r="F90">
            <v>1</v>
          </cell>
          <cell r="G90">
            <v>0</v>
          </cell>
          <cell r="H90">
            <v>1356256380</v>
          </cell>
        </row>
        <row r="91">
          <cell r="D91" t="str">
            <v>Cuauhtémoc</v>
          </cell>
          <cell r="E91" t="str">
            <v>NA</v>
          </cell>
          <cell r="F91">
            <v>1</v>
          </cell>
          <cell r="G91">
            <v>0</v>
          </cell>
          <cell r="H91">
            <v>2192267795</v>
          </cell>
        </row>
        <row r="92">
          <cell r="D92" t="str">
            <v>Miguel Hidalgo</v>
          </cell>
          <cell r="E92" t="str">
            <v>NA</v>
          </cell>
          <cell r="F92">
            <v>1</v>
          </cell>
          <cell r="G92">
            <v>0</v>
          </cell>
          <cell r="H92">
            <v>1592491121</v>
          </cell>
        </row>
        <row r="93">
          <cell r="D93" t="str">
            <v>Venustiano Carranza</v>
          </cell>
          <cell r="E93" t="str">
            <v>NA</v>
          </cell>
          <cell r="F93">
            <v>1</v>
          </cell>
          <cell r="G93">
            <v>0</v>
          </cell>
          <cell r="H93">
            <v>1655570840</v>
          </cell>
        </row>
        <row r="94">
          <cell r="D94" t="str">
            <v>Durango</v>
          </cell>
          <cell r="E94">
            <v>1</v>
          </cell>
          <cell r="F94">
            <v>1</v>
          </cell>
          <cell r="G94">
            <v>0</v>
          </cell>
          <cell r="H94">
            <v>1576886451</v>
          </cell>
        </row>
        <row r="95">
          <cell r="D95" t="str">
            <v>Gómez Palacio</v>
          </cell>
          <cell r="E95">
            <v>1</v>
          </cell>
          <cell r="F95">
            <v>1</v>
          </cell>
          <cell r="G95">
            <v>0</v>
          </cell>
          <cell r="H95">
            <v>939519893</v>
          </cell>
        </row>
        <row r="96">
          <cell r="D96" t="str">
            <v>Lerdo</v>
          </cell>
          <cell r="E96">
            <v>1</v>
          </cell>
          <cell r="F96">
            <v>1</v>
          </cell>
          <cell r="G96">
            <v>0</v>
          </cell>
          <cell r="H96">
            <v>408324994</v>
          </cell>
        </row>
        <row r="97">
          <cell r="D97" t="str">
            <v>Celaya</v>
          </cell>
          <cell r="E97">
            <v>1</v>
          </cell>
          <cell r="F97">
            <v>1</v>
          </cell>
          <cell r="G97">
            <v>0</v>
          </cell>
          <cell r="H97">
            <v>1270661489</v>
          </cell>
        </row>
        <row r="98">
          <cell r="D98" t="str">
            <v>Comonfort</v>
          </cell>
          <cell r="E98" t="str">
            <v>NE</v>
          </cell>
          <cell r="F98" t="str">
            <v>NE</v>
          </cell>
          <cell r="G98" t="str">
            <v>NE</v>
          </cell>
          <cell r="H98" t="str">
            <v>NE</v>
          </cell>
        </row>
        <row r="99">
          <cell r="D99" t="str">
            <v>Guanajuato</v>
          </cell>
          <cell r="E99">
            <v>1</v>
          </cell>
          <cell r="F99">
            <v>1</v>
          </cell>
          <cell r="G99">
            <v>0</v>
          </cell>
          <cell r="H99">
            <v>360764823</v>
          </cell>
        </row>
        <row r="100">
          <cell r="D100" t="str">
            <v>Irapuato</v>
          </cell>
          <cell r="E100">
            <v>1</v>
          </cell>
          <cell r="F100">
            <v>1</v>
          </cell>
          <cell r="G100">
            <v>0</v>
          </cell>
          <cell r="H100">
            <v>979956650</v>
          </cell>
        </row>
        <row r="101">
          <cell r="D101" t="str">
            <v>León</v>
          </cell>
          <cell r="E101">
            <v>1</v>
          </cell>
          <cell r="F101">
            <v>1</v>
          </cell>
          <cell r="G101">
            <v>0</v>
          </cell>
          <cell r="H101">
            <v>3014521337</v>
          </cell>
        </row>
        <row r="102">
          <cell r="D102" t="str">
            <v>Moroleón</v>
          </cell>
          <cell r="E102" t="str">
            <v>NE</v>
          </cell>
          <cell r="F102" t="str">
            <v>NE</v>
          </cell>
          <cell r="G102" t="str">
            <v>NE</v>
          </cell>
          <cell r="H102" t="str">
            <v>NE</v>
          </cell>
        </row>
        <row r="103">
          <cell r="D103" t="str">
            <v>Pénjamo</v>
          </cell>
          <cell r="E103">
            <v>1</v>
          </cell>
          <cell r="F103">
            <v>1</v>
          </cell>
          <cell r="G103">
            <v>0</v>
          </cell>
          <cell r="H103">
            <v>911810610</v>
          </cell>
        </row>
        <row r="104">
          <cell r="D104" t="str">
            <v>Purísima del Rincón</v>
          </cell>
          <cell r="E104">
            <v>1</v>
          </cell>
          <cell r="F104">
            <v>1</v>
          </cell>
          <cell r="G104">
            <v>0</v>
          </cell>
          <cell r="H104">
            <v>81746934</v>
          </cell>
        </row>
        <row r="105">
          <cell r="D105" t="str">
            <v>Salamanca</v>
          </cell>
          <cell r="E105">
            <v>1</v>
          </cell>
          <cell r="F105">
            <v>1</v>
          </cell>
          <cell r="G105">
            <v>0</v>
          </cell>
          <cell r="H105">
            <v>452471211</v>
          </cell>
        </row>
        <row r="106">
          <cell r="D106" t="str">
            <v>San Francisco del Rincón</v>
          </cell>
          <cell r="E106">
            <v>1</v>
          </cell>
          <cell r="F106">
            <v>1</v>
          </cell>
          <cell r="G106">
            <v>0</v>
          </cell>
          <cell r="H106">
            <v>297098173</v>
          </cell>
        </row>
        <row r="107">
          <cell r="D107" t="str">
            <v>San José Iturbide</v>
          </cell>
          <cell r="E107" t="str">
            <v>NE</v>
          </cell>
          <cell r="F107" t="str">
            <v>NE</v>
          </cell>
          <cell r="G107" t="str">
            <v>NE</v>
          </cell>
          <cell r="H107" t="str">
            <v>NE</v>
          </cell>
        </row>
        <row r="108">
          <cell r="D108" t="str">
            <v>Silao</v>
          </cell>
          <cell r="E108">
            <v>1</v>
          </cell>
          <cell r="F108">
            <v>1</v>
          </cell>
          <cell r="G108">
            <v>0</v>
          </cell>
          <cell r="H108">
            <v>324571568</v>
          </cell>
        </row>
        <row r="109">
          <cell r="D109" t="str">
            <v>Uriangato</v>
          </cell>
          <cell r="E109" t="str">
            <v>NE</v>
          </cell>
          <cell r="F109" t="str">
            <v>NE</v>
          </cell>
          <cell r="G109" t="str">
            <v>NE</v>
          </cell>
          <cell r="H109" t="str">
            <v>NE</v>
          </cell>
        </row>
        <row r="110">
          <cell r="D110" t="str">
            <v>Villagrán</v>
          </cell>
          <cell r="E110" t="str">
            <v>NE</v>
          </cell>
          <cell r="F110" t="str">
            <v>NE</v>
          </cell>
          <cell r="G110" t="str">
            <v>NE</v>
          </cell>
          <cell r="H110" t="str">
            <v>NE</v>
          </cell>
        </row>
        <row r="111">
          <cell r="D111" t="str">
            <v>Acapulco</v>
          </cell>
          <cell r="E111">
            <v>1</v>
          </cell>
          <cell r="F111">
            <v>1</v>
          </cell>
          <cell r="G111">
            <v>0</v>
          </cell>
          <cell r="H111">
            <v>3766884100</v>
          </cell>
        </row>
        <row r="112">
          <cell r="D112" t="str">
            <v>Coyuca de Benítez</v>
          </cell>
          <cell r="E112">
            <v>1</v>
          </cell>
          <cell r="F112">
            <v>0</v>
          </cell>
          <cell r="G112">
            <v>0</v>
          </cell>
          <cell r="H112">
            <v>177105654</v>
          </cell>
        </row>
        <row r="113">
          <cell r="D113" t="str">
            <v>Chilpancingo de los Bravo</v>
          </cell>
          <cell r="E113">
            <v>1</v>
          </cell>
          <cell r="F113">
            <v>0</v>
          </cell>
          <cell r="G113">
            <v>0</v>
          </cell>
          <cell r="H113">
            <v>538557197</v>
          </cell>
        </row>
        <row r="114">
          <cell r="D114" t="str">
            <v>Zihuatanejo de Azueta</v>
          </cell>
          <cell r="E114" t="str">
            <v>NE</v>
          </cell>
          <cell r="F114" t="str">
            <v>NE</v>
          </cell>
          <cell r="G114" t="str">
            <v>NE</v>
          </cell>
          <cell r="H114" t="str">
            <v>NE</v>
          </cell>
        </row>
        <row r="115">
          <cell r="D115" t="str">
            <v>Atitalaquia</v>
          </cell>
          <cell r="E115">
            <v>1</v>
          </cell>
          <cell r="F115">
            <v>0</v>
          </cell>
          <cell r="G115">
            <v>0</v>
          </cell>
          <cell r="H115">
            <v>55772694</v>
          </cell>
        </row>
        <row r="116">
          <cell r="D116" t="str">
            <v>Atotonilco de Tula</v>
          </cell>
          <cell r="E116">
            <v>1</v>
          </cell>
          <cell r="F116">
            <v>0</v>
          </cell>
          <cell r="G116">
            <v>0</v>
          </cell>
          <cell r="H116">
            <v>79289487</v>
          </cell>
        </row>
        <row r="117">
          <cell r="D117" t="str">
            <v>Cuautepec de Hinojosa</v>
          </cell>
          <cell r="E117">
            <v>0</v>
          </cell>
          <cell r="F117">
            <v>0</v>
          </cell>
          <cell r="G117">
            <v>0</v>
          </cell>
          <cell r="H117" t="str">
            <v>N.D.</v>
          </cell>
        </row>
        <row r="118">
          <cell r="D118" t="str">
            <v>Epazoyucan</v>
          </cell>
          <cell r="E118">
            <v>0</v>
          </cell>
          <cell r="F118">
            <v>0</v>
          </cell>
          <cell r="G118">
            <v>0</v>
          </cell>
          <cell r="H118" t="str">
            <v>N.D.</v>
          </cell>
        </row>
        <row r="119">
          <cell r="D119" t="str">
            <v>Ixmiquilpan</v>
          </cell>
          <cell r="E119" t="str">
            <v>NE</v>
          </cell>
          <cell r="F119" t="str">
            <v>NE</v>
          </cell>
          <cell r="G119" t="str">
            <v>NE</v>
          </cell>
          <cell r="H119" t="str">
            <v>NE</v>
          </cell>
        </row>
        <row r="120">
          <cell r="D120" t="str">
            <v>Mineral del Monte</v>
          </cell>
          <cell r="E120">
            <v>0</v>
          </cell>
          <cell r="F120">
            <v>0</v>
          </cell>
          <cell r="G120">
            <v>0</v>
          </cell>
          <cell r="H120" t="str">
            <v>N.D.</v>
          </cell>
        </row>
        <row r="121">
          <cell r="D121" t="str">
            <v>Pachuca</v>
          </cell>
          <cell r="E121">
            <v>1</v>
          </cell>
          <cell r="F121">
            <v>1</v>
          </cell>
          <cell r="G121">
            <v>0</v>
          </cell>
          <cell r="H121">
            <v>580272643</v>
          </cell>
        </row>
        <row r="122">
          <cell r="D122" t="str">
            <v>Mineral de la Reforma</v>
          </cell>
          <cell r="E122">
            <v>1</v>
          </cell>
          <cell r="F122">
            <v>0</v>
          </cell>
          <cell r="G122">
            <v>0</v>
          </cell>
          <cell r="H122">
            <v>214756403</v>
          </cell>
        </row>
        <row r="123">
          <cell r="D123" t="str">
            <v>San Agustín Tlaxiaca</v>
          </cell>
          <cell r="E123">
            <v>0</v>
          </cell>
          <cell r="F123">
            <v>1</v>
          </cell>
          <cell r="G123">
            <v>0</v>
          </cell>
          <cell r="H123">
            <v>58943392</v>
          </cell>
        </row>
        <row r="124">
          <cell r="D124" t="str">
            <v>Santiago Tulantepec de Lugo Guerrero</v>
          </cell>
          <cell r="E124">
            <v>0</v>
          </cell>
          <cell r="F124">
            <v>0</v>
          </cell>
          <cell r="G124">
            <v>0</v>
          </cell>
          <cell r="H124" t="str">
            <v>N.D.</v>
          </cell>
        </row>
        <row r="125">
          <cell r="D125" t="str">
            <v>Tepeji del Río de Ocampo</v>
          </cell>
          <cell r="E125" t="str">
            <v>NE</v>
          </cell>
          <cell r="F125" t="str">
            <v>NE</v>
          </cell>
          <cell r="G125" t="str">
            <v>NE</v>
          </cell>
          <cell r="H125" t="str">
            <v>NE</v>
          </cell>
        </row>
        <row r="126">
          <cell r="D126" t="str">
            <v>Tizayuca</v>
          </cell>
          <cell r="E126">
            <v>1</v>
          </cell>
          <cell r="F126">
            <v>1</v>
          </cell>
          <cell r="G126">
            <v>0</v>
          </cell>
          <cell r="H126">
            <v>205483789</v>
          </cell>
        </row>
        <row r="127">
          <cell r="D127" t="str">
            <v>Tlahuelilpan</v>
          </cell>
          <cell r="E127">
            <v>0</v>
          </cell>
          <cell r="F127">
            <v>0</v>
          </cell>
          <cell r="G127">
            <v>0</v>
          </cell>
          <cell r="H127" t="str">
            <v>N.D.</v>
          </cell>
        </row>
        <row r="128">
          <cell r="D128" t="str">
            <v>Tlaxcoapan</v>
          </cell>
          <cell r="E128">
            <v>1</v>
          </cell>
          <cell r="F128">
            <v>0</v>
          </cell>
          <cell r="G128">
            <v>0</v>
          </cell>
          <cell r="H128">
            <v>43063233</v>
          </cell>
        </row>
        <row r="129">
          <cell r="D129" t="str">
            <v>Tula de Allende</v>
          </cell>
          <cell r="E129">
            <v>1</v>
          </cell>
          <cell r="F129">
            <v>1</v>
          </cell>
          <cell r="G129">
            <v>0</v>
          </cell>
          <cell r="H129">
            <v>160169125</v>
          </cell>
        </row>
        <row r="130">
          <cell r="D130" t="str">
            <v>Tulancingo de Bravo</v>
          </cell>
          <cell r="E130">
            <v>1</v>
          </cell>
          <cell r="F130">
            <v>1</v>
          </cell>
          <cell r="G130">
            <v>0</v>
          </cell>
          <cell r="H130">
            <v>286676141</v>
          </cell>
        </row>
        <row r="131">
          <cell r="D131" t="str">
            <v>Zapotlán de Juárez</v>
          </cell>
          <cell r="E131">
            <v>1</v>
          </cell>
          <cell r="F131">
            <v>0</v>
          </cell>
          <cell r="G131">
            <v>0</v>
          </cell>
          <cell r="H131">
            <v>30693618</v>
          </cell>
        </row>
        <row r="132">
          <cell r="D132" t="str">
            <v>Zempoala</v>
          </cell>
          <cell r="E132">
            <v>1</v>
          </cell>
          <cell r="F132">
            <v>0</v>
          </cell>
          <cell r="G132">
            <v>0</v>
          </cell>
          <cell r="H132">
            <v>60974406</v>
          </cell>
        </row>
        <row r="133">
          <cell r="D133" t="str">
            <v>Guadalajara</v>
          </cell>
          <cell r="E133">
            <v>1</v>
          </cell>
          <cell r="F133">
            <v>1</v>
          </cell>
          <cell r="G133">
            <v>0</v>
          </cell>
          <cell r="H133">
            <v>4886188100</v>
          </cell>
        </row>
        <row r="134">
          <cell r="D134" t="str">
            <v>Ixtlahuacán de los Membrillos</v>
          </cell>
          <cell r="E134">
            <v>1</v>
          </cell>
          <cell r="F134">
            <v>1</v>
          </cell>
          <cell r="G134">
            <v>0</v>
          </cell>
          <cell r="H134">
            <v>98414840</v>
          </cell>
        </row>
        <row r="135">
          <cell r="D135" t="str">
            <v>Jalostotitlán</v>
          </cell>
          <cell r="E135">
            <v>1</v>
          </cell>
          <cell r="F135">
            <v>1</v>
          </cell>
          <cell r="G135">
            <v>0</v>
          </cell>
          <cell r="H135">
            <v>140211987</v>
          </cell>
        </row>
        <row r="136">
          <cell r="D136" t="str">
            <v>Juanacatlán</v>
          </cell>
          <cell r="E136">
            <v>1</v>
          </cell>
          <cell r="F136">
            <v>0</v>
          </cell>
          <cell r="G136">
            <v>0</v>
          </cell>
          <cell r="H136" t="str">
            <v>N.D.</v>
          </cell>
        </row>
        <row r="137">
          <cell r="D137" t="str">
            <v>Lagos de Moreno</v>
          </cell>
          <cell r="E137" t="str">
            <v>NE</v>
          </cell>
          <cell r="F137" t="str">
            <v>NE</v>
          </cell>
          <cell r="G137" t="str">
            <v>NE</v>
          </cell>
          <cell r="H137" t="str">
            <v>NE</v>
          </cell>
        </row>
        <row r="138">
          <cell r="D138" t="str">
            <v>Ocotlán</v>
          </cell>
          <cell r="E138">
            <v>1</v>
          </cell>
          <cell r="F138">
            <v>1</v>
          </cell>
          <cell r="G138">
            <v>0</v>
          </cell>
          <cell r="H138">
            <v>323045821</v>
          </cell>
        </row>
        <row r="139">
          <cell r="D139" t="str">
            <v>Poncitlán</v>
          </cell>
          <cell r="E139">
            <v>1</v>
          </cell>
          <cell r="F139">
            <v>0</v>
          </cell>
          <cell r="G139">
            <v>0</v>
          </cell>
          <cell r="H139" t="str">
            <v>N.D.</v>
          </cell>
        </row>
        <row r="140">
          <cell r="D140" t="str">
            <v>Puerto Vallarta</v>
          </cell>
          <cell r="E140">
            <v>1</v>
          </cell>
          <cell r="F140">
            <v>1</v>
          </cell>
          <cell r="G140">
            <v>0</v>
          </cell>
          <cell r="H140">
            <v>1342734650</v>
          </cell>
        </row>
        <row r="141">
          <cell r="D141" t="str">
            <v>El Salto</v>
          </cell>
          <cell r="E141">
            <v>1</v>
          </cell>
          <cell r="F141">
            <v>1</v>
          </cell>
          <cell r="G141">
            <v>0</v>
          </cell>
          <cell r="H141">
            <v>411644534</v>
          </cell>
        </row>
        <row r="142">
          <cell r="D142" t="str">
            <v>Tlajomulco de Zúñiga</v>
          </cell>
          <cell r="E142">
            <v>1</v>
          </cell>
          <cell r="F142">
            <v>1</v>
          </cell>
          <cell r="G142">
            <v>0</v>
          </cell>
          <cell r="H142">
            <v>1448102893</v>
          </cell>
        </row>
        <row r="143">
          <cell r="D143" t="str">
            <v>Tlaquepaque</v>
          </cell>
          <cell r="E143">
            <v>1</v>
          </cell>
          <cell r="F143">
            <v>1</v>
          </cell>
          <cell r="G143">
            <v>0</v>
          </cell>
          <cell r="H143">
            <v>1331788662</v>
          </cell>
        </row>
        <row r="144">
          <cell r="D144" t="str">
            <v>Tonalá</v>
          </cell>
          <cell r="E144">
            <v>1</v>
          </cell>
          <cell r="F144">
            <v>0</v>
          </cell>
          <cell r="G144">
            <v>0</v>
          </cell>
          <cell r="H144" t="str">
            <v>N.D.</v>
          </cell>
        </row>
        <row r="145">
          <cell r="D145" t="str">
            <v>Zapopan</v>
          </cell>
          <cell r="E145">
            <v>1</v>
          </cell>
          <cell r="F145">
            <v>1</v>
          </cell>
          <cell r="G145">
            <v>0</v>
          </cell>
          <cell r="H145">
            <v>5343309969</v>
          </cell>
        </row>
        <row r="146">
          <cell r="D146" t="str">
            <v>Acolman</v>
          </cell>
          <cell r="E146">
            <v>0</v>
          </cell>
          <cell r="F146">
            <v>0</v>
          </cell>
          <cell r="G146">
            <v>0</v>
          </cell>
          <cell r="H146" t="str">
            <v>N.D.</v>
          </cell>
        </row>
        <row r="147">
          <cell r="D147" t="str">
            <v>Almoloya de Juárez</v>
          </cell>
          <cell r="E147">
            <v>1</v>
          </cell>
          <cell r="F147">
            <v>1</v>
          </cell>
          <cell r="G147">
            <v>0</v>
          </cell>
          <cell r="H147" t="e">
            <v>#N/A</v>
          </cell>
        </row>
        <row r="148">
          <cell r="D148" t="str">
            <v>Amecameca</v>
          </cell>
          <cell r="E148">
            <v>0</v>
          </cell>
          <cell r="F148">
            <v>0</v>
          </cell>
          <cell r="G148">
            <v>0</v>
          </cell>
          <cell r="H148" t="str">
            <v>N.D.</v>
          </cell>
        </row>
        <row r="149">
          <cell r="D149" t="str">
            <v>Apaxco</v>
          </cell>
          <cell r="E149">
            <v>1</v>
          </cell>
          <cell r="F149">
            <v>1</v>
          </cell>
          <cell r="G149">
            <v>0</v>
          </cell>
          <cell r="H149">
            <v>120078447</v>
          </cell>
        </row>
        <row r="150">
          <cell r="D150" t="str">
            <v>Atenco</v>
          </cell>
          <cell r="E150">
            <v>0</v>
          </cell>
          <cell r="F150">
            <v>0</v>
          </cell>
          <cell r="G150">
            <v>0</v>
          </cell>
          <cell r="H150" t="str">
            <v>N.D.</v>
          </cell>
        </row>
        <row r="151">
          <cell r="D151" t="str">
            <v>Atizapán de Zaragoza</v>
          </cell>
          <cell r="E151">
            <v>1</v>
          </cell>
          <cell r="F151">
            <v>1</v>
          </cell>
          <cell r="G151">
            <v>0</v>
          </cell>
          <cell r="H151">
            <v>2069695452</v>
          </cell>
        </row>
        <row r="152">
          <cell r="D152" t="str">
            <v>Atlacomulco</v>
          </cell>
          <cell r="E152" t="str">
            <v>NE</v>
          </cell>
          <cell r="F152" t="str">
            <v>NE</v>
          </cell>
          <cell r="G152" t="str">
            <v>NE</v>
          </cell>
          <cell r="H152" t="str">
            <v>NE</v>
          </cell>
        </row>
        <row r="153">
          <cell r="D153" t="str">
            <v>Atlautla</v>
          </cell>
          <cell r="E153">
            <v>1</v>
          </cell>
          <cell r="F153">
            <v>1</v>
          </cell>
          <cell r="G153">
            <v>0</v>
          </cell>
          <cell r="H153">
            <v>126875000</v>
          </cell>
        </row>
        <row r="154">
          <cell r="D154" t="str">
            <v>Axapusco</v>
          </cell>
          <cell r="E154">
            <v>0</v>
          </cell>
          <cell r="F154">
            <v>0</v>
          </cell>
          <cell r="G154">
            <v>0</v>
          </cell>
          <cell r="H154" t="str">
            <v>N.D.</v>
          </cell>
        </row>
        <row r="155">
          <cell r="D155" t="str">
            <v>Ayapango</v>
          </cell>
          <cell r="E155">
            <v>0</v>
          </cell>
          <cell r="F155">
            <v>0</v>
          </cell>
          <cell r="G155">
            <v>0</v>
          </cell>
          <cell r="H155" t="str">
            <v>N.D.</v>
          </cell>
        </row>
        <row r="156">
          <cell r="D156" t="str">
            <v>Calimaya</v>
          </cell>
          <cell r="E156">
            <v>0</v>
          </cell>
          <cell r="F156">
            <v>0</v>
          </cell>
          <cell r="G156">
            <v>0</v>
          </cell>
          <cell r="H156" t="str">
            <v>N.D.</v>
          </cell>
        </row>
        <row r="157">
          <cell r="D157" t="str">
            <v>Coacalco de Berriozábal</v>
          </cell>
          <cell r="E157">
            <v>1</v>
          </cell>
          <cell r="F157">
            <v>1</v>
          </cell>
          <cell r="G157">
            <v>0</v>
          </cell>
          <cell r="H157">
            <v>566832661</v>
          </cell>
        </row>
        <row r="158">
          <cell r="D158" t="str">
            <v>Cocotitlán</v>
          </cell>
          <cell r="E158">
            <v>0</v>
          </cell>
          <cell r="F158">
            <v>0</v>
          </cell>
          <cell r="G158">
            <v>0</v>
          </cell>
          <cell r="H158" t="str">
            <v>N.D.</v>
          </cell>
        </row>
        <row r="159">
          <cell r="D159" t="str">
            <v>Coyotepec</v>
          </cell>
          <cell r="E159">
            <v>0</v>
          </cell>
          <cell r="F159">
            <v>0</v>
          </cell>
          <cell r="G159">
            <v>0</v>
          </cell>
          <cell r="H159" t="str">
            <v>N.D.</v>
          </cell>
        </row>
        <row r="160">
          <cell r="D160" t="str">
            <v>Cuautitlán</v>
          </cell>
          <cell r="E160">
            <v>1</v>
          </cell>
          <cell r="F160">
            <v>1</v>
          </cell>
          <cell r="G160">
            <v>0</v>
          </cell>
          <cell r="H160">
            <v>626300000</v>
          </cell>
        </row>
        <row r="161">
          <cell r="D161" t="str">
            <v>Chalco</v>
          </cell>
          <cell r="E161">
            <v>1</v>
          </cell>
          <cell r="F161">
            <v>1</v>
          </cell>
          <cell r="G161">
            <v>0</v>
          </cell>
          <cell r="H161" t="e">
            <v>#N/A</v>
          </cell>
        </row>
        <row r="162">
          <cell r="D162" t="str">
            <v>Chapultepec</v>
          </cell>
          <cell r="E162">
            <v>0</v>
          </cell>
          <cell r="F162">
            <v>0</v>
          </cell>
          <cell r="G162">
            <v>0</v>
          </cell>
          <cell r="H162" t="str">
            <v>N.D.</v>
          </cell>
        </row>
        <row r="163">
          <cell r="D163" t="str">
            <v>Chiautla</v>
          </cell>
          <cell r="E163">
            <v>0</v>
          </cell>
          <cell r="F163">
            <v>0</v>
          </cell>
          <cell r="G163">
            <v>0</v>
          </cell>
          <cell r="H163" t="str">
            <v>N.D.</v>
          </cell>
        </row>
        <row r="164">
          <cell r="D164" t="str">
            <v>Chicoloapan</v>
          </cell>
          <cell r="E164">
            <v>0</v>
          </cell>
          <cell r="F164">
            <v>0</v>
          </cell>
          <cell r="G164">
            <v>0</v>
          </cell>
          <cell r="H164" t="str">
            <v>N.D.</v>
          </cell>
        </row>
        <row r="165">
          <cell r="D165" t="str">
            <v>Chiconcuac</v>
          </cell>
          <cell r="E165">
            <v>0</v>
          </cell>
          <cell r="F165">
            <v>0</v>
          </cell>
          <cell r="G165">
            <v>0</v>
          </cell>
          <cell r="H165" t="str">
            <v>N.D.</v>
          </cell>
        </row>
        <row r="166">
          <cell r="D166" t="str">
            <v>Chimalhuacán</v>
          </cell>
          <cell r="E166">
            <v>1</v>
          </cell>
          <cell r="F166">
            <v>1</v>
          </cell>
          <cell r="G166">
            <v>0</v>
          </cell>
          <cell r="H166">
            <v>1751620630</v>
          </cell>
        </row>
        <row r="167">
          <cell r="D167" t="str">
            <v>Ecatepec</v>
          </cell>
          <cell r="E167">
            <v>1</v>
          </cell>
          <cell r="F167">
            <v>1</v>
          </cell>
          <cell r="G167">
            <v>0</v>
          </cell>
          <cell r="H167">
            <v>3183821370</v>
          </cell>
        </row>
        <row r="168">
          <cell r="D168" t="str">
            <v>Ecatzingo</v>
          </cell>
          <cell r="E168">
            <v>0</v>
          </cell>
          <cell r="F168">
            <v>0</v>
          </cell>
          <cell r="G168">
            <v>0</v>
          </cell>
          <cell r="H168" t="str">
            <v>N.D.</v>
          </cell>
        </row>
        <row r="169">
          <cell r="D169" t="str">
            <v>Huehuetoca</v>
          </cell>
          <cell r="E169">
            <v>1</v>
          </cell>
          <cell r="F169">
            <v>1</v>
          </cell>
          <cell r="G169">
            <v>0</v>
          </cell>
          <cell r="H169">
            <v>451957616</v>
          </cell>
        </row>
        <row r="170">
          <cell r="D170" t="str">
            <v>Hueypoxtla</v>
          </cell>
          <cell r="E170">
            <v>0</v>
          </cell>
          <cell r="F170">
            <v>0</v>
          </cell>
          <cell r="G170">
            <v>0</v>
          </cell>
          <cell r="H170" t="str">
            <v>N.D.</v>
          </cell>
        </row>
        <row r="171">
          <cell r="D171" t="str">
            <v>Huixquilucan</v>
          </cell>
          <cell r="E171">
            <v>1</v>
          </cell>
          <cell r="F171">
            <v>1</v>
          </cell>
          <cell r="G171">
            <v>0</v>
          </cell>
          <cell r="H171" t="e">
            <v>#N/A</v>
          </cell>
        </row>
        <row r="172">
          <cell r="D172" t="str">
            <v>Isidro Fabela</v>
          </cell>
          <cell r="E172">
            <v>1</v>
          </cell>
          <cell r="F172">
            <v>1</v>
          </cell>
          <cell r="G172">
            <v>0</v>
          </cell>
          <cell r="H172">
            <v>52147316</v>
          </cell>
        </row>
        <row r="173">
          <cell r="D173" t="str">
            <v>Ixtapaluca</v>
          </cell>
          <cell r="E173">
            <v>0</v>
          </cell>
          <cell r="F173">
            <v>0</v>
          </cell>
          <cell r="G173">
            <v>0</v>
          </cell>
          <cell r="H173" t="str">
            <v>N.D.</v>
          </cell>
        </row>
        <row r="174">
          <cell r="D174" t="str">
            <v>Jaltenco</v>
          </cell>
          <cell r="E174">
            <v>0</v>
          </cell>
          <cell r="F174">
            <v>0</v>
          </cell>
          <cell r="G174">
            <v>0</v>
          </cell>
          <cell r="H174" t="str">
            <v>N.D.</v>
          </cell>
        </row>
        <row r="175">
          <cell r="D175" t="str">
            <v>Jilotzingo</v>
          </cell>
          <cell r="E175">
            <v>0</v>
          </cell>
          <cell r="F175">
            <v>0</v>
          </cell>
          <cell r="G175">
            <v>0</v>
          </cell>
          <cell r="H175" t="str">
            <v>N.D.</v>
          </cell>
        </row>
        <row r="176">
          <cell r="D176" t="str">
            <v>Juchitepec</v>
          </cell>
          <cell r="E176">
            <v>0</v>
          </cell>
          <cell r="F176">
            <v>0</v>
          </cell>
          <cell r="G176">
            <v>0</v>
          </cell>
          <cell r="H176" t="str">
            <v>N.D.</v>
          </cell>
        </row>
        <row r="177">
          <cell r="D177" t="str">
            <v>Lerma</v>
          </cell>
          <cell r="E177">
            <v>1</v>
          </cell>
          <cell r="F177">
            <v>1</v>
          </cell>
          <cell r="G177">
            <v>0</v>
          </cell>
          <cell r="H177" t="e">
            <v>#N/A</v>
          </cell>
        </row>
        <row r="178">
          <cell r="D178" t="str">
            <v>Melchor Ocampo</v>
          </cell>
          <cell r="E178">
            <v>0</v>
          </cell>
          <cell r="F178">
            <v>0</v>
          </cell>
          <cell r="G178">
            <v>0</v>
          </cell>
          <cell r="H178" t="str">
            <v>N.D.</v>
          </cell>
        </row>
        <row r="179">
          <cell r="D179" t="str">
            <v>Metepec</v>
          </cell>
          <cell r="E179">
            <v>1</v>
          </cell>
          <cell r="F179">
            <v>1</v>
          </cell>
          <cell r="G179">
            <v>0</v>
          </cell>
          <cell r="H179" t="e">
            <v>#N/A</v>
          </cell>
        </row>
        <row r="180">
          <cell r="D180" t="str">
            <v>Mexicaltzingo</v>
          </cell>
          <cell r="E180">
            <v>0</v>
          </cell>
          <cell r="F180">
            <v>0</v>
          </cell>
          <cell r="G180">
            <v>0</v>
          </cell>
          <cell r="H180" t="str">
            <v>N.D.</v>
          </cell>
        </row>
        <row r="181">
          <cell r="D181" t="str">
            <v>Naucalpan de Juárez</v>
          </cell>
          <cell r="E181">
            <v>1</v>
          </cell>
          <cell r="F181">
            <v>1</v>
          </cell>
          <cell r="G181">
            <v>0</v>
          </cell>
          <cell r="H181">
            <v>4347275836.8299999</v>
          </cell>
        </row>
        <row r="182">
          <cell r="D182" t="str">
            <v>Nezahualcóyotl</v>
          </cell>
          <cell r="E182">
            <v>1</v>
          </cell>
          <cell r="F182">
            <v>1</v>
          </cell>
          <cell r="G182">
            <v>0</v>
          </cell>
          <cell r="H182">
            <v>2731775190</v>
          </cell>
        </row>
        <row r="183">
          <cell r="D183" t="str">
            <v>Nextlalpan</v>
          </cell>
          <cell r="E183">
            <v>1</v>
          </cell>
          <cell r="F183">
            <v>1</v>
          </cell>
          <cell r="G183">
            <v>0</v>
          </cell>
          <cell r="H183">
            <v>104341289</v>
          </cell>
        </row>
        <row r="184">
          <cell r="D184" t="str">
            <v>Nicolás Romero</v>
          </cell>
          <cell r="E184">
            <v>1</v>
          </cell>
          <cell r="F184">
            <v>1</v>
          </cell>
          <cell r="G184">
            <v>0</v>
          </cell>
          <cell r="H184">
            <v>656464387</v>
          </cell>
        </row>
        <row r="185">
          <cell r="D185" t="str">
            <v>Nopaltepec</v>
          </cell>
          <cell r="E185">
            <v>0</v>
          </cell>
          <cell r="F185">
            <v>0</v>
          </cell>
          <cell r="G185">
            <v>0</v>
          </cell>
          <cell r="H185" t="str">
            <v>N.D.</v>
          </cell>
        </row>
        <row r="186">
          <cell r="D186" t="str">
            <v>Ocoyoacac</v>
          </cell>
          <cell r="E186">
            <v>0</v>
          </cell>
          <cell r="F186">
            <v>0</v>
          </cell>
          <cell r="G186">
            <v>0</v>
          </cell>
          <cell r="H186" t="str">
            <v>N.D.</v>
          </cell>
        </row>
        <row r="187">
          <cell r="D187" t="str">
            <v>Otumba</v>
          </cell>
          <cell r="E187">
            <v>1</v>
          </cell>
          <cell r="F187">
            <v>1</v>
          </cell>
          <cell r="G187">
            <v>0</v>
          </cell>
          <cell r="H187">
            <v>133665188</v>
          </cell>
        </row>
        <row r="188">
          <cell r="D188" t="str">
            <v>Otzolotepec</v>
          </cell>
          <cell r="E188">
            <v>0</v>
          </cell>
          <cell r="F188">
            <v>0</v>
          </cell>
          <cell r="G188">
            <v>0</v>
          </cell>
          <cell r="H188" t="str">
            <v>N.D.</v>
          </cell>
        </row>
        <row r="189">
          <cell r="D189" t="str">
            <v>Ozumba</v>
          </cell>
          <cell r="E189">
            <v>0</v>
          </cell>
          <cell r="F189">
            <v>0</v>
          </cell>
          <cell r="G189">
            <v>0</v>
          </cell>
          <cell r="H189" t="str">
            <v>N.D.</v>
          </cell>
        </row>
        <row r="190">
          <cell r="D190" t="str">
            <v>Papalotla</v>
          </cell>
          <cell r="E190">
            <v>0</v>
          </cell>
          <cell r="F190">
            <v>0</v>
          </cell>
          <cell r="G190">
            <v>0</v>
          </cell>
          <cell r="H190" t="str">
            <v>N.D.</v>
          </cell>
        </row>
        <row r="191">
          <cell r="D191" t="str">
            <v>La Paz</v>
          </cell>
          <cell r="E191">
            <v>1</v>
          </cell>
          <cell r="F191">
            <v>1</v>
          </cell>
          <cell r="G191">
            <v>0</v>
          </cell>
          <cell r="H191">
            <v>722308744</v>
          </cell>
        </row>
        <row r="192">
          <cell r="D192" t="str">
            <v>Rayón</v>
          </cell>
          <cell r="E192">
            <v>0</v>
          </cell>
          <cell r="F192">
            <v>0</v>
          </cell>
          <cell r="G192">
            <v>0</v>
          </cell>
          <cell r="H192" t="str">
            <v>N.D.</v>
          </cell>
        </row>
        <row r="193">
          <cell r="D193" t="str">
            <v>San Antonio la Isla</v>
          </cell>
          <cell r="E193">
            <v>0</v>
          </cell>
          <cell r="F193">
            <v>0</v>
          </cell>
          <cell r="G193">
            <v>0</v>
          </cell>
          <cell r="H193" t="str">
            <v>N.D.</v>
          </cell>
        </row>
        <row r="194">
          <cell r="D194" t="str">
            <v>San Martín de las Pirámides</v>
          </cell>
          <cell r="E194">
            <v>1</v>
          </cell>
          <cell r="F194">
            <v>1</v>
          </cell>
          <cell r="G194">
            <v>0</v>
          </cell>
          <cell r="H194">
            <v>72444450</v>
          </cell>
        </row>
        <row r="195">
          <cell r="D195" t="str">
            <v>San Mateo Atenco</v>
          </cell>
          <cell r="E195">
            <v>0</v>
          </cell>
          <cell r="F195">
            <v>0</v>
          </cell>
          <cell r="G195">
            <v>0</v>
          </cell>
          <cell r="H195" t="str">
            <v>N.D.</v>
          </cell>
        </row>
        <row r="196">
          <cell r="D196" t="str">
            <v>Tecámac</v>
          </cell>
          <cell r="E196">
            <v>0</v>
          </cell>
          <cell r="F196">
            <v>0</v>
          </cell>
          <cell r="G196">
            <v>0</v>
          </cell>
          <cell r="H196" t="str">
            <v>N.D.</v>
          </cell>
        </row>
        <row r="197">
          <cell r="D197" t="str">
            <v>Temamatla</v>
          </cell>
          <cell r="E197">
            <v>1</v>
          </cell>
          <cell r="F197">
            <v>1</v>
          </cell>
          <cell r="G197">
            <v>0</v>
          </cell>
          <cell r="H197">
            <v>45850200</v>
          </cell>
        </row>
        <row r="198">
          <cell r="D198" t="str">
            <v>Temascalapa</v>
          </cell>
          <cell r="E198">
            <v>0</v>
          </cell>
          <cell r="F198">
            <v>0</v>
          </cell>
          <cell r="G198">
            <v>0</v>
          </cell>
          <cell r="H198" t="str">
            <v>N.D.</v>
          </cell>
        </row>
        <row r="199">
          <cell r="D199" t="str">
            <v>Temoaya</v>
          </cell>
          <cell r="E199" t="str">
            <v>NE</v>
          </cell>
          <cell r="F199" t="str">
            <v>NE</v>
          </cell>
          <cell r="G199" t="str">
            <v>NE</v>
          </cell>
          <cell r="H199" t="str">
            <v>NE</v>
          </cell>
        </row>
        <row r="200">
          <cell r="D200" t="str">
            <v>Tenango del Aire</v>
          </cell>
          <cell r="E200">
            <v>0</v>
          </cell>
          <cell r="F200">
            <v>0</v>
          </cell>
          <cell r="G200">
            <v>0</v>
          </cell>
          <cell r="H200" t="str">
            <v>N.D.</v>
          </cell>
        </row>
        <row r="201">
          <cell r="D201" t="str">
            <v>Tenango del Valle</v>
          </cell>
          <cell r="E201">
            <v>1</v>
          </cell>
          <cell r="F201">
            <v>1</v>
          </cell>
          <cell r="G201">
            <v>0</v>
          </cell>
          <cell r="H201" t="e">
            <v>#N/A</v>
          </cell>
        </row>
        <row r="202">
          <cell r="D202" t="str">
            <v>Teoloyucán</v>
          </cell>
          <cell r="E202">
            <v>1</v>
          </cell>
          <cell r="F202">
            <v>1</v>
          </cell>
          <cell r="G202">
            <v>0</v>
          </cell>
          <cell r="H202">
            <v>205666092</v>
          </cell>
        </row>
        <row r="203">
          <cell r="D203" t="str">
            <v>Teotihuacán</v>
          </cell>
          <cell r="E203">
            <v>1</v>
          </cell>
          <cell r="F203">
            <v>1</v>
          </cell>
          <cell r="G203">
            <v>0</v>
          </cell>
          <cell r="H203">
            <v>213758470</v>
          </cell>
        </row>
        <row r="204">
          <cell r="D204" t="str">
            <v>Tepetlaoxtoc</v>
          </cell>
          <cell r="E204">
            <v>0</v>
          </cell>
          <cell r="F204">
            <v>0</v>
          </cell>
          <cell r="G204">
            <v>0</v>
          </cell>
          <cell r="H204" t="str">
            <v>N.D.</v>
          </cell>
        </row>
        <row r="205">
          <cell r="D205" t="str">
            <v>Tepetlixpa</v>
          </cell>
          <cell r="E205">
            <v>0</v>
          </cell>
          <cell r="F205">
            <v>0</v>
          </cell>
          <cell r="G205">
            <v>0</v>
          </cell>
          <cell r="H205" t="str">
            <v>N.D.</v>
          </cell>
        </row>
        <row r="206">
          <cell r="D206" t="str">
            <v>Tepotzotlán</v>
          </cell>
          <cell r="E206">
            <v>1</v>
          </cell>
          <cell r="F206">
            <v>1</v>
          </cell>
          <cell r="G206">
            <v>0</v>
          </cell>
          <cell r="H206">
            <v>303599370</v>
          </cell>
        </row>
        <row r="207">
          <cell r="D207" t="str">
            <v>Tequixquiac</v>
          </cell>
          <cell r="E207">
            <v>1</v>
          </cell>
          <cell r="F207">
            <v>1</v>
          </cell>
          <cell r="G207">
            <v>0</v>
          </cell>
          <cell r="H207">
            <v>110660804</v>
          </cell>
        </row>
        <row r="208">
          <cell r="D208" t="str">
            <v>Texcoco</v>
          </cell>
          <cell r="E208">
            <v>1</v>
          </cell>
          <cell r="F208">
            <v>1</v>
          </cell>
          <cell r="G208">
            <v>0</v>
          </cell>
          <cell r="H208">
            <v>674244633</v>
          </cell>
        </row>
        <row r="209">
          <cell r="D209" t="str">
            <v>Tezoyuca</v>
          </cell>
          <cell r="E209">
            <v>1</v>
          </cell>
          <cell r="F209">
            <v>1</v>
          </cell>
          <cell r="G209">
            <v>0</v>
          </cell>
          <cell r="H209">
            <v>127431000</v>
          </cell>
        </row>
        <row r="210">
          <cell r="D210" t="str">
            <v>Tlalmanalco</v>
          </cell>
          <cell r="E210">
            <v>1</v>
          </cell>
          <cell r="F210">
            <v>1</v>
          </cell>
          <cell r="G210">
            <v>0</v>
          </cell>
          <cell r="H210">
            <v>131317391</v>
          </cell>
        </row>
        <row r="211">
          <cell r="D211" t="str">
            <v>Tlalnepantla</v>
          </cell>
          <cell r="E211">
            <v>1</v>
          </cell>
          <cell r="F211">
            <v>1</v>
          </cell>
          <cell r="G211">
            <v>0</v>
          </cell>
          <cell r="H211">
            <v>3164698268</v>
          </cell>
        </row>
        <row r="212">
          <cell r="D212" t="str">
            <v>Toluca</v>
          </cell>
          <cell r="E212">
            <v>1</v>
          </cell>
          <cell r="F212">
            <v>1</v>
          </cell>
          <cell r="G212">
            <v>0</v>
          </cell>
          <cell r="H212" t="e">
            <v>#N/A</v>
          </cell>
        </row>
        <row r="213">
          <cell r="D213" t="str">
            <v>Tultepec</v>
          </cell>
          <cell r="E213">
            <v>1</v>
          </cell>
          <cell r="F213">
            <v>1</v>
          </cell>
          <cell r="G213">
            <v>0</v>
          </cell>
          <cell r="H213">
            <v>319045847</v>
          </cell>
        </row>
        <row r="214">
          <cell r="D214" t="str">
            <v>Tultitlán</v>
          </cell>
          <cell r="E214">
            <v>0</v>
          </cell>
          <cell r="F214">
            <v>0</v>
          </cell>
          <cell r="G214">
            <v>0</v>
          </cell>
          <cell r="H214" t="str">
            <v>N.D.</v>
          </cell>
        </row>
        <row r="215">
          <cell r="D215" t="str">
            <v>Villa del Carbón</v>
          </cell>
          <cell r="E215">
            <v>0</v>
          </cell>
          <cell r="F215">
            <v>1</v>
          </cell>
          <cell r="G215">
            <v>0</v>
          </cell>
          <cell r="H215">
            <v>139830368</v>
          </cell>
        </row>
        <row r="216">
          <cell r="D216" t="str">
            <v>Xonacatlán</v>
          </cell>
          <cell r="E216">
            <v>0</v>
          </cell>
          <cell r="F216">
            <v>0</v>
          </cell>
          <cell r="G216">
            <v>0</v>
          </cell>
          <cell r="H216" t="str">
            <v>N.D.</v>
          </cell>
        </row>
        <row r="217">
          <cell r="D217" t="str">
            <v>Zinacantepec</v>
          </cell>
          <cell r="E217">
            <v>1</v>
          </cell>
          <cell r="F217">
            <v>1</v>
          </cell>
          <cell r="G217">
            <v>0</v>
          </cell>
          <cell r="H217" t="e">
            <v>#N/A</v>
          </cell>
        </row>
        <row r="218">
          <cell r="D218" t="str">
            <v>Zumpango</v>
          </cell>
          <cell r="E218">
            <v>0</v>
          </cell>
          <cell r="F218">
            <v>0</v>
          </cell>
          <cell r="G218">
            <v>0</v>
          </cell>
          <cell r="H218" t="str">
            <v>N.D.</v>
          </cell>
        </row>
        <row r="219">
          <cell r="D219" t="str">
            <v>Cuautitlán Izcalli</v>
          </cell>
          <cell r="E219">
            <v>1</v>
          </cell>
          <cell r="F219">
            <v>1</v>
          </cell>
          <cell r="G219">
            <v>0</v>
          </cell>
          <cell r="H219">
            <v>1651814818</v>
          </cell>
        </row>
        <row r="220">
          <cell r="D220" t="str">
            <v>Valle de Chalco Solidaridad</v>
          </cell>
          <cell r="E220">
            <v>1</v>
          </cell>
          <cell r="F220">
            <v>1</v>
          </cell>
          <cell r="G220">
            <v>0</v>
          </cell>
          <cell r="H220">
            <v>716559992</v>
          </cell>
        </row>
        <row r="221">
          <cell r="D221" t="str">
            <v>Tonanitla</v>
          </cell>
          <cell r="E221">
            <v>0</v>
          </cell>
          <cell r="F221">
            <v>0</v>
          </cell>
          <cell r="G221">
            <v>0</v>
          </cell>
          <cell r="H221" t="str">
            <v>N.D.</v>
          </cell>
        </row>
        <row r="222">
          <cell r="D222" t="str">
            <v>Charo</v>
          </cell>
          <cell r="E222" t="str">
            <v>NE</v>
          </cell>
          <cell r="F222" t="str">
            <v>NE</v>
          </cell>
          <cell r="G222" t="str">
            <v>NE</v>
          </cell>
          <cell r="H222" t="str">
            <v>NE</v>
          </cell>
        </row>
        <row r="223">
          <cell r="D223" t="str">
            <v>Jacona</v>
          </cell>
          <cell r="E223">
            <v>1</v>
          </cell>
          <cell r="F223">
            <v>1</v>
          </cell>
          <cell r="G223">
            <v>0</v>
          </cell>
          <cell r="H223">
            <v>134350293</v>
          </cell>
        </row>
        <row r="224">
          <cell r="D224" t="str">
            <v>Lázaro Cárdenas</v>
          </cell>
          <cell r="E224" t="str">
            <v>NE</v>
          </cell>
          <cell r="F224" t="str">
            <v>NE</v>
          </cell>
          <cell r="G224" t="str">
            <v>NE</v>
          </cell>
          <cell r="H224" t="str">
            <v>NE</v>
          </cell>
        </row>
        <row r="225">
          <cell r="D225" t="str">
            <v>Morelia</v>
          </cell>
          <cell r="E225">
            <v>1</v>
          </cell>
          <cell r="F225">
            <v>1</v>
          </cell>
          <cell r="G225">
            <v>0</v>
          </cell>
          <cell r="H225">
            <v>1392000000</v>
          </cell>
        </row>
        <row r="226">
          <cell r="D226" t="str">
            <v>La Piedad</v>
          </cell>
          <cell r="E226">
            <v>1</v>
          </cell>
          <cell r="F226">
            <v>1</v>
          </cell>
          <cell r="G226">
            <v>0</v>
          </cell>
          <cell r="H226">
            <v>251598752</v>
          </cell>
        </row>
        <row r="227">
          <cell r="D227" t="str">
            <v>Tarímbaro</v>
          </cell>
          <cell r="E227">
            <v>1</v>
          </cell>
          <cell r="F227">
            <v>1</v>
          </cell>
          <cell r="G227">
            <v>0</v>
          </cell>
          <cell r="H227">
            <v>139522732</v>
          </cell>
        </row>
        <row r="228">
          <cell r="D228" t="str">
            <v>Uruapan</v>
          </cell>
          <cell r="E228">
            <v>1</v>
          </cell>
          <cell r="F228">
            <v>1</v>
          </cell>
          <cell r="G228">
            <v>0</v>
          </cell>
          <cell r="H228">
            <v>584974716</v>
          </cell>
        </row>
        <row r="229">
          <cell r="D229" t="str">
            <v>Zamora</v>
          </cell>
          <cell r="E229">
            <v>1</v>
          </cell>
          <cell r="F229">
            <v>1</v>
          </cell>
          <cell r="G229">
            <v>0</v>
          </cell>
          <cell r="H229">
            <v>378748814</v>
          </cell>
        </row>
        <row r="230">
          <cell r="D230" t="str">
            <v>Atlatlahucan</v>
          </cell>
          <cell r="E230">
            <v>1</v>
          </cell>
          <cell r="F230">
            <v>0</v>
          </cell>
          <cell r="G230">
            <v>0</v>
          </cell>
          <cell r="H230">
            <v>111892590</v>
          </cell>
        </row>
        <row r="231">
          <cell r="D231" t="str">
            <v>Ayala</v>
          </cell>
          <cell r="E231">
            <v>1</v>
          </cell>
          <cell r="F231">
            <v>1</v>
          </cell>
          <cell r="G231">
            <v>0</v>
          </cell>
          <cell r="H231">
            <v>230192888</v>
          </cell>
        </row>
        <row r="232">
          <cell r="D232" t="str">
            <v>Cuautla</v>
          </cell>
          <cell r="E232">
            <v>1</v>
          </cell>
          <cell r="F232">
            <v>0</v>
          </cell>
          <cell r="G232">
            <v>0</v>
          </cell>
          <cell r="H232">
            <v>380398185</v>
          </cell>
        </row>
        <row r="233">
          <cell r="D233" t="str">
            <v>Cuernavaca</v>
          </cell>
          <cell r="E233">
            <v>1</v>
          </cell>
          <cell r="F233">
            <v>1</v>
          </cell>
          <cell r="G233">
            <v>0</v>
          </cell>
          <cell r="H233">
            <v>1339480821</v>
          </cell>
        </row>
        <row r="234">
          <cell r="D234" t="str">
            <v>Emiliano Zapata</v>
          </cell>
          <cell r="E234">
            <v>1</v>
          </cell>
          <cell r="F234">
            <v>0</v>
          </cell>
          <cell r="G234">
            <v>0</v>
          </cell>
          <cell r="H234">
            <v>308227670</v>
          </cell>
        </row>
        <row r="235">
          <cell r="D235" t="str">
            <v>Huitzilac</v>
          </cell>
          <cell r="E235">
            <v>1</v>
          </cell>
          <cell r="F235">
            <v>0</v>
          </cell>
          <cell r="G235">
            <v>0</v>
          </cell>
          <cell r="H235">
            <v>53308689</v>
          </cell>
        </row>
        <row r="236">
          <cell r="D236" t="str">
            <v>Jiutepec</v>
          </cell>
          <cell r="E236">
            <v>1</v>
          </cell>
          <cell r="F236">
            <v>1</v>
          </cell>
          <cell r="G236">
            <v>0</v>
          </cell>
          <cell r="H236">
            <v>421019264</v>
          </cell>
        </row>
        <row r="237">
          <cell r="D237" t="str">
            <v>Temixco</v>
          </cell>
          <cell r="E237">
            <v>1</v>
          </cell>
          <cell r="F237">
            <v>1</v>
          </cell>
          <cell r="G237">
            <v>0</v>
          </cell>
          <cell r="H237">
            <v>336148923</v>
          </cell>
        </row>
        <row r="238">
          <cell r="D238" t="str">
            <v>Tepoztlán</v>
          </cell>
          <cell r="E238">
            <v>1</v>
          </cell>
          <cell r="F238">
            <v>1</v>
          </cell>
          <cell r="G238">
            <v>0</v>
          </cell>
          <cell r="H238">
            <v>101877963</v>
          </cell>
        </row>
        <row r="239">
          <cell r="D239" t="str">
            <v>Tlaltizapán</v>
          </cell>
          <cell r="E239" t="str">
            <v>NE</v>
          </cell>
          <cell r="F239" t="str">
            <v>NE</v>
          </cell>
          <cell r="G239" t="str">
            <v>NE</v>
          </cell>
          <cell r="H239" t="str">
            <v>NE</v>
          </cell>
        </row>
        <row r="240">
          <cell r="D240" t="str">
            <v>Tlayacapan</v>
          </cell>
          <cell r="E240">
            <v>1</v>
          </cell>
          <cell r="F240">
            <v>1</v>
          </cell>
          <cell r="G240">
            <v>0</v>
          </cell>
          <cell r="H240">
            <v>64717000</v>
          </cell>
        </row>
        <row r="241">
          <cell r="D241" t="str">
            <v>Xochitepec</v>
          </cell>
          <cell r="E241">
            <v>1</v>
          </cell>
          <cell r="F241">
            <v>1</v>
          </cell>
          <cell r="G241">
            <v>0</v>
          </cell>
          <cell r="H241">
            <v>202700468</v>
          </cell>
        </row>
        <row r="242">
          <cell r="D242" t="str">
            <v>Yautepec</v>
          </cell>
          <cell r="E242">
            <v>1</v>
          </cell>
          <cell r="F242">
            <v>1</v>
          </cell>
          <cell r="G242">
            <v>0</v>
          </cell>
          <cell r="H242">
            <v>262997000</v>
          </cell>
        </row>
        <row r="243">
          <cell r="D243" t="str">
            <v>Yecapixtla</v>
          </cell>
          <cell r="E243">
            <v>1</v>
          </cell>
          <cell r="F243">
            <v>0</v>
          </cell>
          <cell r="G243">
            <v>0</v>
          </cell>
          <cell r="H243">
            <v>122124217</v>
          </cell>
        </row>
        <row r="244">
          <cell r="D244" t="str">
            <v>Xalisco</v>
          </cell>
          <cell r="E244">
            <v>1</v>
          </cell>
          <cell r="F244">
            <v>1</v>
          </cell>
          <cell r="G244">
            <v>0</v>
          </cell>
          <cell r="H244">
            <v>112932174</v>
          </cell>
        </row>
        <row r="245">
          <cell r="D245" t="str">
            <v>Tepic</v>
          </cell>
          <cell r="E245">
            <v>1</v>
          </cell>
          <cell r="F245">
            <v>1</v>
          </cell>
          <cell r="G245">
            <v>0</v>
          </cell>
          <cell r="H245">
            <v>974564721</v>
          </cell>
        </row>
        <row r="246">
          <cell r="D246" t="str">
            <v>Bahía de Banderas</v>
          </cell>
          <cell r="E246">
            <v>1</v>
          </cell>
          <cell r="F246">
            <v>1</v>
          </cell>
          <cell r="G246">
            <v>0</v>
          </cell>
          <cell r="H246">
            <v>632855657</v>
          </cell>
        </row>
        <row r="247">
          <cell r="D247" t="str">
            <v>Apodaca</v>
          </cell>
          <cell r="E247">
            <v>1</v>
          </cell>
          <cell r="F247">
            <v>1</v>
          </cell>
          <cell r="G247">
            <v>0</v>
          </cell>
          <cell r="H247">
            <v>1090921719</v>
          </cell>
        </row>
        <row r="248">
          <cell r="D248" t="str">
            <v>Cadereyta Jiménez</v>
          </cell>
          <cell r="E248">
            <v>1</v>
          </cell>
          <cell r="F248">
            <v>1</v>
          </cell>
          <cell r="G248">
            <v>0</v>
          </cell>
          <cell r="H248">
            <v>296436730</v>
          </cell>
        </row>
        <row r="249">
          <cell r="D249" t="str">
            <v>Carmen</v>
          </cell>
          <cell r="E249" t="str">
            <v>NE</v>
          </cell>
          <cell r="F249" t="str">
            <v>NE</v>
          </cell>
          <cell r="G249" t="str">
            <v>NE</v>
          </cell>
          <cell r="H249" t="str">
            <v>NE</v>
          </cell>
        </row>
        <row r="250">
          <cell r="D250" t="str">
            <v>García</v>
          </cell>
          <cell r="E250">
            <v>1</v>
          </cell>
          <cell r="F250">
            <v>1</v>
          </cell>
          <cell r="G250">
            <v>0</v>
          </cell>
          <cell r="H250">
            <v>923562727</v>
          </cell>
        </row>
        <row r="251">
          <cell r="D251" t="str">
            <v>San Pedro Garza García</v>
          </cell>
          <cell r="E251">
            <v>1</v>
          </cell>
          <cell r="F251">
            <v>1</v>
          </cell>
          <cell r="G251">
            <v>0</v>
          </cell>
          <cell r="H251">
            <v>1220166000</v>
          </cell>
        </row>
        <row r="252">
          <cell r="D252" t="str">
            <v>General Escobedo</v>
          </cell>
          <cell r="E252">
            <v>1</v>
          </cell>
          <cell r="F252">
            <v>1</v>
          </cell>
          <cell r="G252">
            <v>0</v>
          </cell>
          <cell r="H252">
            <v>1100991499</v>
          </cell>
        </row>
        <row r="253">
          <cell r="D253" t="str">
            <v>General Zuazua</v>
          </cell>
          <cell r="E253" t="str">
            <v>NE</v>
          </cell>
          <cell r="F253" t="str">
            <v>NE</v>
          </cell>
          <cell r="G253" t="str">
            <v>NE</v>
          </cell>
          <cell r="H253" t="str">
            <v>NE</v>
          </cell>
        </row>
        <row r="254">
          <cell r="D254" t="str">
            <v>Guadalupe</v>
          </cell>
          <cell r="E254">
            <v>1</v>
          </cell>
          <cell r="F254">
            <v>1</v>
          </cell>
          <cell r="G254">
            <v>0</v>
          </cell>
          <cell r="H254">
            <v>1411932993</v>
          </cell>
        </row>
        <row r="255">
          <cell r="D255" t="str">
            <v>Juárez</v>
          </cell>
          <cell r="E255">
            <v>1</v>
          </cell>
          <cell r="F255">
            <v>1</v>
          </cell>
          <cell r="G255">
            <v>0</v>
          </cell>
          <cell r="H255">
            <v>666562419</v>
          </cell>
        </row>
        <row r="256">
          <cell r="D256" t="str">
            <v>Monterrey</v>
          </cell>
          <cell r="E256">
            <v>1</v>
          </cell>
          <cell r="F256">
            <v>1</v>
          </cell>
          <cell r="G256">
            <v>0</v>
          </cell>
          <cell r="H256">
            <v>3308641950</v>
          </cell>
        </row>
        <row r="257">
          <cell r="D257" t="str">
            <v>Salinas Victoria</v>
          </cell>
          <cell r="E257">
            <v>1</v>
          </cell>
          <cell r="F257">
            <v>1</v>
          </cell>
          <cell r="G257">
            <v>0</v>
          </cell>
          <cell r="H257">
            <v>212288004</v>
          </cell>
        </row>
        <row r="258">
          <cell r="D258" t="str">
            <v>San Nicolás de los Garza</v>
          </cell>
          <cell r="E258">
            <v>1</v>
          </cell>
          <cell r="F258">
            <v>1</v>
          </cell>
          <cell r="G258">
            <v>0</v>
          </cell>
          <cell r="H258">
            <v>1169131100</v>
          </cell>
        </row>
        <row r="259">
          <cell r="D259" t="str">
            <v>Santa Catarina</v>
          </cell>
          <cell r="E259">
            <v>1</v>
          </cell>
          <cell r="F259">
            <v>1</v>
          </cell>
          <cell r="G259">
            <v>0</v>
          </cell>
          <cell r="H259">
            <v>651212567</v>
          </cell>
        </row>
        <row r="260">
          <cell r="D260" t="str">
            <v>Santiago</v>
          </cell>
          <cell r="E260">
            <v>1</v>
          </cell>
          <cell r="F260">
            <v>1</v>
          </cell>
          <cell r="G260">
            <v>0</v>
          </cell>
          <cell r="H260">
            <v>202932637</v>
          </cell>
        </row>
        <row r="261">
          <cell r="D261" t="str">
            <v>Oaxaca</v>
          </cell>
          <cell r="E261">
            <v>1</v>
          </cell>
          <cell r="F261">
            <v>1</v>
          </cell>
          <cell r="G261">
            <v>0</v>
          </cell>
          <cell r="H261">
            <v>1002696171</v>
          </cell>
        </row>
        <row r="262">
          <cell r="D262" t="str">
            <v>Salina Cruz</v>
          </cell>
          <cell r="E262">
            <v>1</v>
          </cell>
          <cell r="F262">
            <v>1</v>
          </cell>
          <cell r="G262">
            <v>0</v>
          </cell>
          <cell r="H262">
            <v>282089022</v>
          </cell>
        </row>
        <row r="263">
          <cell r="D263" t="str">
            <v>San Agustín de las Juntas</v>
          </cell>
          <cell r="E263">
            <v>1</v>
          </cell>
          <cell r="F263">
            <v>0</v>
          </cell>
          <cell r="G263">
            <v>0</v>
          </cell>
          <cell r="H263">
            <v>14780986</v>
          </cell>
        </row>
        <row r="264">
          <cell r="D264" t="str">
            <v>San Agustín Yatareni</v>
          </cell>
          <cell r="E264">
            <v>1</v>
          </cell>
          <cell r="F264">
            <v>0</v>
          </cell>
          <cell r="G264">
            <v>0</v>
          </cell>
          <cell r="H264">
            <v>7732011</v>
          </cell>
        </row>
        <row r="265">
          <cell r="D265" t="str">
            <v>San Andrés Huayápam</v>
          </cell>
          <cell r="E265">
            <v>0</v>
          </cell>
          <cell r="F265">
            <v>0</v>
          </cell>
          <cell r="G265">
            <v>0</v>
          </cell>
          <cell r="H265" t="str">
            <v>N.D.</v>
          </cell>
        </row>
        <row r="266">
          <cell r="D266" t="str">
            <v>San Antonio de la Cal</v>
          </cell>
          <cell r="E266">
            <v>1</v>
          </cell>
          <cell r="F266">
            <v>0</v>
          </cell>
          <cell r="G266">
            <v>0</v>
          </cell>
          <cell r="H266">
            <v>32711421</v>
          </cell>
        </row>
        <row r="267">
          <cell r="D267" t="str">
            <v>San Bartolo Coyotepec</v>
          </cell>
          <cell r="E267">
            <v>1</v>
          </cell>
          <cell r="F267">
            <v>0</v>
          </cell>
          <cell r="G267">
            <v>0</v>
          </cell>
          <cell r="H267">
            <v>13545265</v>
          </cell>
        </row>
        <row r="268">
          <cell r="D268" t="str">
            <v>San Blas Atempa</v>
          </cell>
          <cell r="E268">
            <v>1</v>
          </cell>
          <cell r="F268">
            <v>0</v>
          </cell>
          <cell r="G268">
            <v>0</v>
          </cell>
          <cell r="H268">
            <v>46513924</v>
          </cell>
        </row>
        <row r="269">
          <cell r="D269" t="str">
            <v>San Jacinto Amilpas</v>
          </cell>
          <cell r="E269">
            <v>1</v>
          </cell>
          <cell r="F269">
            <v>0</v>
          </cell>
          <cell r="G269">
            <v>0</v>
          </cell>
          <cell r="H269">
            <v>26671669</v>
          </cell>
        </row>
        <row r="270">
          <cell r="D270" t="str">
            <v>Ánimas Trujano</v>
          </cell>
          <cell r="E270">
            <v>1</v>
          </cell>
          <cell r="F270">
            <v>0</v>
          </cell>
          <cell r="G270">
            <v>0</v>
          </cell>
          <cell r="H270">
            <v>6733292</v>
          </cell>
        </row>
        <row r="271">
          <cell r="D271" t="str">
            <v>San Juan Bautista Tuxtepec</v>
          </cell>
          <cell r="E271" t="str">
            <v>NE</v>
          </cell>
          <cell r="F271" t="str">
            <v>NE</v>
          </cell>
          <cell r="G271" t="str">
            <v>NE</v>
          </cell>
          <cell r="H271" t="str">
            <v>NE</v>
          </cell>
        </row>
        <row r="272">
          <cell r="D272" t="str">
            <v>San Lorenzo Cacaotepec</v>
          </cell>
          <cell r="E272">
            <v>1</v>
          </cell>
          <cell r="F272">
            <v>0</v>
          </cell>
          <cell r="G272">
            <v>0</v>
          </cell>
          <cell r="H272">
            <v>34868970</v>
          </cell>
        </row>
        <row r="273">
          <cell r="D273" t="str">
            <v>San Pablo Etla</v>
          </cell>
          <cell r="E273">
            <v>1</v>
          </cell>
          <cell r="F273">
            <v>0</v>
          </cell>
          <cell r="G273">
            <v>0</v>
          </cell>
          <cell r="H273">
            <v>27136946</v>
          </cell>
        </row>
        <row r="274">
          <cell r="D274" t="str">
            <v>Villa de Etla</v>
          </cell>
          <cell r="E274" t="str">
            <v>NE</v>
          </cell>
          <cell r="F274" t="str">
            <v>NE</v>
          </cell>
          <cell r="G274" t="str">
            <v>NE</v>
          </cell>
          <cell r="H274" t="str">
            <v>NE</v>
          </cell>
        </row>
        <row r="275">
          <cell r="D275" t="str">
            <v>San Sebastián Tutla</v>
          </cell>
          <cell r="E275">
            <v>1</v>
          </cell>
          <cell r="F275">
            <v>0</v>
          </cell>
          <cell r="G275">
            <v>0</v>
          </cell>
          <cell r="H275">
            <v>32692109</v>
          </cell>
        </row>
        <row r="276">
          <cell r="D276" t="str">
            <v>Santa Cruz Amilpas</v>
          </cell>
          <cell r="E276">
            <v>1</v>
          </cell>
          <cell r="F276">
            <v>0</v>
          </cell>
          <cell r="G276">
            <v>0</v>
          </cell>
          <cell r="H276">
            <v>24932998</v>
          </cell>
        </row>
        <row r="277">
          <cell r="D277" t="str">
            <v>Santa Cruz Xoxocotlán</v>
          </cell>
          <cell r="E277">
            <v>1</v>
          </cell>
          <cell r="F277">
            <v>0</v>
          </cell>
          <cell r="G277">
            <v>0</v>
          </cell>
          <cell r="H277">
            <v>189629344</v>
          </cell>
        </row>
        <row r="278">
          <cell r="D278" t="str">
            <v>Santa Lucía del Camino</v>
          </cell>
          <cell r="E278">
            <v>0</v>
          </cell>
          <cell r="F278">
            <v>0</v>
          </cell>
          <cell r="G278">
            <v>0</v>
          </cell>
          <cell r="H278" t="str">
            <v>N.D.</v>
          </cell>
        </row>
        <row r="279">
          <cell r="D279" t="str">
            <v>Santa María Atzompa</v>
          </cell>
          <cell r="E279">
            <v>1</v>
          </cell>
          <cell r="F279">
            <v>0</v>
          </cell>
          <cell r="G279">
            <v>0</v>
          </cell>
          <cell r="H279">
            <v>48441601</v>
          </cell>
        </row>
        <row r="280">
          <cell r="D280" t="str">
            <v>Santa María Coyotepec</v>
          </cell>
          <cell r="E280">
            <v>1</v>
          </cell>
          <cell r="F280">
            <v>0</v>
          </cell>
          <cell r="G280">
            <v>0</v>
          </cell>
          <cell r="H280">
            <v>5432233</v>
          </cell>
        </row>
        <row r="281">
          <cell r="D281" t="str">
            <v>Santa María del Tule</v>
          </cell>
          <cell r="E281">
            <v>1</v>
          </cell>
          <cell r="F281">
            <v>0</v>
          </cell>
          <cell r="G281">
            <v>0</v>
          </cell>
          <cell r="H281">
            <v>17959137</v>
          </cell>
        </row>
        <row r="282">
          <cell r="D282" t="str">
            <v>Santo Domingo Tehuantepec</v>
          </cell>
          <cell r="E282">
            <v>1</v>
          </cell>
          <cell r="F282">
            <v>0</v>
          </cell>
          <cell r="G282">
            <v>0</v>
          </cell>
          <cell r="H282">
            <v>120707403</v>
          </cell>
        </row>
        <row r="283">
          <cell r="D283" t="str">
            <v>Santo Domingo Tomaltepec</v>
          </cell>
          <cell r="E283">
            <v>1</v>
          </cell>
          <cell r="F283">
            <v>0</v>
          </cell>
          <cell r="G283">
            <v>0</v>
          </cell>
          <cell r="H283">
            <v>6236033</v>
          </cell>
        </row>
        <row r="284">
          <cell r="D284" t="str">
            <v>Soledad Etla</v>
          </cell>
          <cell r="E284" t="str">
            <v>NE</v>
          </cell>
          <cell r="F284" t="str">
            <v>NE</v>
          </cell>
          <cell r="G284" t="str">
            <v>NE</v>
          </cell>
          <cell r="H284" t="str">
            <v>NE</v>
          </cell>
        </row>
        <row r="285">
          <cell r="D285" t="str">
            <v>Tlalixtac de Cabrera</v>
          </cell>
          <cell r="E285">
            <v>1</v>
          </cell>
          <cell r="F285">
            <v>0</v>
          </cell>
          <cell r="G285">
            <v>0</v>
          </cell>
          <cell r="H285">
            <v>25451931</v>
          </cell>
        </row>
        <row r="286">
          <cell r="D286" t="str">
            <v>Villa de Zaachila</v>
          </cell>
          <cell r="E286">
            <v>1</v>
          </cell>
          <cell r="F286">
            <v>0</v>
          </cell>
          <cell r="G286">
            <v>0</v>
          </cell>
          <cell r="H286">
            <v>83400000</v>
          </cell>
        </row>
        <row r="287">
          <cell r="D287" t="str">
            <v>Acajete</v>
          </cell>
          <cell r="E287" t="str">
            <v>NE</v>
          </cell>
          <cell r="F287" t="str">
            <v>NE</v>
          </cell>
          <cell r="G287" t="str">
            <v>NE</v>
          </cell>
          <cell r="H287" t="str">
            <v>NE</v>
          </cell>
        </row>
        <row r="288">
          <cell r="D288" t="str">
            <v>Amozoc</v>
          </cell>
          <cell r="E288">
            <v>1</v>
          </cell>
          <cell r="F288">
            <v>0</v>
          </cell>
          <cell r="G288">
            <v>0</v>
          </cell>
          <cell r="H288">
            <v>120896800</v>
          </cell>
        </row>
        <row r="289">
          <cell r="D289" t="str">
            <v>Coronango</v>
          </cell>
          <cell r="E289">
            <v>1</v>
          </cell>
          <cell r="F289">
            <v>0</v>
          </cell>
          <cell r="G289">
            <v>0</v>
          </cell>
          <cell r="H289" t="str">
            <v>N.D.</v>
          </cell>
        </row>
        <row r="290">
          <cell r="D290" t="str">
            <v>Cuautlancingo</v>
          </cell>
          <cell r="E290">
            <v>1</v>
          </cell>
          <cell r="F290">
            <v>0</v>
          </cell>
          <cell r="G290">
            <v>0</v>
          </cell>
          <cell r="H290" t="str">
            <v>N.D.</v>
          </cell>
        </row>
        <row r="291">
          <cell r="D291" t="str">
            <v>Chiautzingo</v>
          </cell>
          <cell r="E291">
            <v>1</v>
          </cell>
          <cell r="F291">
            <v>0</v>
          </cell>
          <cell r="G291">
            <v>0</v>
          </cell>
          <cell r="H291" t="str">
            <v>N.D.</v>
          </cell>
        </row>
        <row r="292">
          <cell r="D292" t="str">
            <v>Domingo Arenas</v>
          </cell>
          <cell r="E292">
            <v>1</v>
          </cell>
          <cell r="F292">
            <v>0</v>
          </cell>
          <cell r="G292">
            <v>0</v>
          </cell>
          <cell r="H292" t="str">
            <v>N.D.</v>
          </cell>
        </row>
        <row r="293">
          <cell r="D293" t="str">
            <v>Huejotzingo</v>
          </cell>
          <cell r="E293">
            <v>1</v>
          </cell>
          <cell r="F293">
            <v>0</v>
          </cell>
          <cell r="G293">
            <v>0</v>
          </cell>
          <cell r="H293" t="str">
            <v>N.D.</v>
          </cell>
        </row>
        <row r="294">
          <cell r="D294" t="str">
            <v>Juan C. Bonilla</v>
          </cell>
          <cell r="E294">
            <v>1</v>
          </cell>
          <cell r="F294">
            <v>0</v>
          </cell>
          <cell r="G294">
            <v>0</v>
          </cell>
          <cell r="H294" t="str">
            <v>N.D.</v>
          </cell>
        </row>
        <row r="295">
          <cell r="D295" t="str">
            <v>Ocoyucan</v>
          </cell>
          <cell r="E295">
            <v>1</v>
          </cell>
          <cell r="F295">
            <v>0</v>
          </cell>
          <cell r="G295">
            <v>0</v>
          </cell>
          <cell r="H295" t="str">
            <v>N.D.</v>
          </cell>
        </row>
        <row r="296">
          <cell r="D296" t="str">
            <v>Puebla</v>
          </cell>
          <cell r="E296">
            <v>1</v>
          </cell>
          <cell r="F296">
            <v>1</v>
          </cell>
          <cell r="G296">
            <v>0</v>
          </cell>
          <cell r="H296">
            <v>3366864406</v>
          </cell>
        </row>
        <row r="297">
          <cell r="D297" t="str">
            <v>San Andrés Cholula</v>
          </cell>
          <cell r="E297">
            <v>1</v>
          </cell>
          <cell r="F297">
            <v>0</v>
          </cell>
          <cell r="G297">
            <v>0</v>
          </cell>
          <cell r="H297" t="str">
            <v>N.D.</v>
          </cell>
        </row>
        <row r="298">
          <cell r="D298" t="str">
            <v>San Felipe Teotlalcingo</v>
          </cell>
          <cell r="E298">
            <v>1</v>
          </cell>
          <cell r="F298">
            <v>0</v>
          </cell>
          <cell r="G298">
            <v>0</v>
          </cell>
          <cell r="H298" t="str">
            <v>N.D.</v>
          </cell>
        </row>
        <row r="299">
          <cell r="D299" t="str">
            <v>San Gregorio Atzompa</v>
          </cell>
          <cell r="E299">
            <v>1</v>
          </cell>
          <cell r="F299">
            <v>0</v>
          </cell>
          <cell r="G299">
            <v>0</v>
          </cell>
          <cell r="H299" t="str">
            <v>N.D.</v>
          </cell>
        </row>
        <row r="300">
          <cell r="D300" t="str">
            <v>San Martín Texmelucan</v>
          </cell>
          <cell r="E300">
            <v>1</v>
          </cell>
          <cell r="F300">
            <v>1</v>
          </cell>
          <cell r="G300">
            <v>0</v>
          </cell>
          <cell r="H300">
            <v>234324585</v>
          </cell>
        </row>
        <row r="301">
          <cell r="D301" t="str">
            <v>San Miguel Xoxtla</v>
          </cell>
          <cell r="E301">
            <v>1</v>
          </cell>
          <cell r="F301">
            <v>0</v>
          </cell>
          <cell r="G301">
            <v>0</v>
          </cell>
          <cell r="H301" t="str">
            <v>N.D.</v>
          </cell>
        </row>
        <row r="302">
          <cell r="D302" t="str">
            <v>San Pedro Cholula</v>
          </cell>
          <cell r="E302">
            <v>1</v>
          </cell>
          <cell r="F302">
            <v>1</v>
          </cell>
          <cell r="G302">
            <v>0</v>
          </cell>
          <cell r="H302">
            <v>261143735</v>
          </cell>
        </row>
        <row r="303">
          <cell r="D303" t="str">
            <v>San Salvador el Verde</v>
          </cell>
          <cell r="E303">
            <v>1</v>
          </cell>
          <cell r="F303">
            <v>0</v>
          </cell>
          <cell r="G303">
            <v>0</v>
          </cell>
          <cell r="H303" t="str">
            <v>N.D.</v>
          </cell>
        </row>
        <row r="304">
          <cell r="D304" t="str">
            <v>Santiago Miahuatlán</v>
          </cell>
          <cell r="E304">
            <v>1</v>
          </cell>
          <cell r="F304">
            <v>0</v>
          </cell>
          <cell r="G304">
            <v>0</v>
          </cell>
          <cell r="H304" t="str">
            <v>N.D.</v>
          </cell>
        </row>
        <row r="305">
          <cell r="D305" t="str">
            <v>Tehuacán</v>
          </cell>
          <cell r="E305">
            <v>1</v>
          </cell>
          <cell r="F305">
            <v>1</v>
          </cell>
          <cell r="G305">
            <v>0</v>
          </cell>
          <cell r="H305">
            <v>567517148</v>
          </cell>
        </row>
        <row r="306">
          <cell r="D306" t="str">
            <v>Tepatlaxco de Hidalgo</v>
          </cell>
          <cell r="E306">
            <v>0</v>
          </cell>
          <cell r="F306">
            <v>0</v>
          </cell>
          <cell r="G306">
            <v>0</v>
          </cell>
          <cell r="H306" t="str">
            <v>N.D.</v>
          </cell>
        </row>
        <row r="307">
          <cell r="D307" t="str">
            <v>Tlaltenango</v>
          </cell>
          <cell r="E307">
            <v>1</v>
          </cell>
          <cell r="F307">
            <v>0</v>
          </cell>
          <cell r="G307">
            <v>0</v>
          </cell>
          <cell r="H307" t="str">
            <v>N.D.</v>
          </cell>
        </row>
        <row r="308">
          <cell r="D308" t="str">
            <v>Corregidora</v>
          </cell>
          <cell r="E308">
            <v>1</v>
          </cell>
          <cell r="F308">
            <v>1</v>
          </cell>
          <cell r="G308">
            <v>0</v>
          </cell>
          <cell r="H308">
            <v>475906122</v>
          </cell>
        </row>
        <row r="309">
          <cell r="D309" t="str">
            <v>Huimilpan</v>
          </cell>
          <cell r="E309">
            <v>1</v>
          </cell>
          <cell r="F309">
            <v>1</v>
          </cell>
          <cell r="G309">
            <v>0</v>
          </cell>
          <cell r="H309">
            <v>116292924</v>
          </cell>
        </row>
        <row r="310">
          <cell r="D310" t="str">
            <v>El Marqués</v>
          </cell>
          <cell r="E310">
            <v>1</v>
          </cell>
          <cell r="F310">
            <v>1</v>
          </cell>
          <cell r="G310">
            <v>0</v>
          </cell>
          <cell r="H310">
            <v>617454999</v>
          </cell>
        </row>
        <row r="311">
          <cell r="D311" t="str">
            <v>Querétaro</v>
          </cell>
          <cell r="E311">
            <v>1</v>
          </cell>
          <cell r="F311">
            <v>1</v>
          </cell>
          <cell r="G311">
            <v>0</v>
          </cell>
          <cell r="H311">
            <v>2224532745</v>
          </cell>
        </row>
        <row r="312">
          <cell r="D312" t="str">
            <v>San Juan del Río</v>
          </cell>
          <cell r="E312">
            <v>1</v>
          </cell>
          <cell r="F312">
            <v>1</v>
          </cell>
          <cell r="G312">
            <v>0</v>
          </cell>
          <cell r="H312">
            <v>568452306</v>
          </cell>
        </row>
        <row r="313">
          <cell r="D313" t="str">
            <v>Isla Mujeres</v>
          </cell>
          <cell r="E313">
            <v>1</v>
          </cell>
          <cell r="F313">
            <v>0</v>
          </cell>
          <cell r="G313">
            <v>0</v>
          </cell>
          <cell r="H313">
            <v>241633465</v>
          </cell>
        </row>
        <row r="314">
          <cell r="D314" t="str">
            <v>Othón P. Blanco</v>
          </cell>
          <cell r="E314">
            <v>1</v>
          </cell>
          <cell r="F314">
            <v>0</v>
          </cell>
          <cell r="G314">
            <v>0</v>
          </cell>
          <cell r="H314">
            <v>870438096</v>
          </cell>
        </row>
        <row r="315">
          <cell r="D315" t="str">
            <v>Benito Juárez (Cancún)</v>
          </cell>
          <cell r="E315">
            <v>1</v>
          </cell>
          <cell r="F315">
            <v>1</v>
          </cell>
          <cell r="G315">
            <v>0</v>
          </cell>
          <cell r="H315">
            <v>2364088706</v>
          </cell>
        </row>
        <row r="316">
          <cell r="D316" t="str">
            <v>Solidaridad</v>
          </cell>
          <cell r="E316">
            <v>1</v>
          </cell>
          <cell r="F316">
            <v>1</v>
          </cell>
          <cell r="G316">
            <v>0</v>
          </cell>
          <cell r="H316">
            <v>1321093552</v>
          </cell>
        </row>
        <row r="317">
          <cell r="D317" t="str">
            <v>Ciudad Fernández</v>
          </cell>
          <cell r="E317">
            <v>1</v>
          </cell>
          <cell r="F317">
            <v>1</v>
          </cell>
          <cell r="G317">
            <v>0</v>
          </cell>
          <cell r="H317">
            <v>119454143</v>
          </cell>
        </row>
        <row r="318">
          <cell r="D318" t="str">
            <v>Rioverde</v>
          </cell>
          <cell r="E318">
            <v>1</v>
          </cell>
          <cell r="F318">
            <v>1</v>
          </cell>
          <cell r="G318">
            <v>0</v>
          </cell>
          <cell r="H318">
            <v>263715960</v>
          </cell>
        </row>
        <row r="319">
          <cell r="D319" t="str">
            <v>San Luis Potosí</v>
          </cell>
          <cell r="E319">
            <v>1</v>
          </cell>
          <cell r="F319">
            <v>1</v>
          </cell>
          <cell r="G319">
            <v>0</v>
          </cell>
          <cell r="H319">
            <v>1885552942</v>
          </cell>
        </row>
        <row r="320">
          <cell r="D320" t="str">
            <v>Soledad de Graciano Sánchez</v>
          </cell>
          <cell r="E320">
            <v>1</v>
          </cell>
          <cell r="F320">
            <v>1</v>
          </cell>
          <cell r="G320">
            <v>0</v>
          </cell>
          <cell r="H320">
            <v>579304242</v>
          </cell>
        </row>
        <row r="321">
          <cell r="D321" t="str">
            <v>Ahome</v>
          </cell>
          <cell r="E321">
            <v>1</v>
          </cell>
          <cell r="F321">
            <v>1</v>
          </cell>
          <cell r="G321">
            <v>0</v>
          </cell>
          <cell r="H321">
            <v>967723857</v>
          </cell>
        </row>
        <row r="322">
          <cell r="D322" t="str">
            <v>Culiacán</v>
          </cell>
          <cell r="E322">
            <v>1</v>
          </cell>
          <cell r="F322">
            <v>1</v>
          </cell>
          <cell r="G322">
            <v>0</v>
          </cell>
          <cell r="H322">
            <v>2289000000</v>
          </cell>
        </row>
        <row r="323">
          <cell r="D323" t="str">
            <v>Guasave</v>
          </cell>
          <cell r="E323" t="str">
            <v>NE</v>
          </cell>
          <cell r="F323" t="str">
            <v>NE</v>
          </cell>
          <cell r="G323" t="str">
            <v>NE</v>
          </cell>
          <cell r="H323" t="str">
            <v>NE</v>
          </cell>
        </row>
        <row r="324">
          <cell r="D324" t="str">
            <v>Mazatlán</v>
          </cell>
          <cell r="E324">
            <v>1</v>
          </cell>
          <cell r="F324">
            <v>1</v>
          </cell>
          <cell r="G324">
            <v>0</v>
          </cell>
          <cell r="H324">
            <v>1244742370</v>
          </cell>
        </row>
        <row r="325">
          <cell r="D325" t="str">
            <v>Cajeme</v>
          </cell>
          <cell r="E325">
            <v>1</v>
          </cell>
          <cell r="F325">
            <v>1</v>
          </cell>
          <cell r="G325">
            <v>0</v>
          </cell>
          <cell r="H325">
            <v>1010532054</v>
          </cell>
        </row>
        <row r="326">
          <cell r="D326" t="str">
            <v>Empalme</v>
          </cell>
          <cell r="E326">
            <v>1</v>
          </cell>
          <cell r="F326">
            <v>0</v>
          </cell>
          <cell r="G326">
            <v>0</v>
          </cell>
          <cell r="H326">
            <v>130871790</v>
          </cell>
        </row>
        <row r="327">
          <cell r="D327" t="str">
            <v>Guaymas</v>
          </cell>
          <cell r="E327">
            <v>1</v>
          </cell>
          <cell r="F327">
            <v>1</v>
          </cell>
          <cell r="G327">
            <v>0</v>
          </cell>
          <cell r="H327">
            <v>520005128</v>
          </cell>
        </row>
        <row r="328">
          <cell r="D328" t="str">
            <v>Hermosillo</v>
          </cell>
          <cell r="E328">
            <v>1</v>
          </cell>
          <cell r="F328">
            <v>1</v>
          </cell>
          <cell r="G328">
            <v>0</v>
          </cell>
          <cell r="H328">
            <v>2287217217</v>
          </cell>
        </row>
        <row r="329">
          <cell r="D329" t="str">
            <v>Nacozari de García</v>
          </cell>
          <cell r="E329" t="str">
            <v>NE</v>
          </cell>
          <cell r="F329" t="str">
            <v>NE</v>
          </cell>
          <cell r="G329" t="str">
            <v>NE</v>
          </cell>
          <cell r="H329" t="str">
            <v>NE</v>
          </cell>
        </row>
        <row r="330">
          <cell r="D330" t="str">
            <v>Navojoa</v>
          </cell>
          <cell r="E330" t="str">
            <v>NE</v>
          </cell>
          <cell r="F330" t="str">
            <v>NE</v>
          </cell>
          <cell r="G330" t="str">
            <v>NE</v>
          </cell>
          <cell r="H330" t="str">
            <v>NE</v>
          </cell>
        </row>
        <row r="331">
          <cell r="D331" t="str">
            <v>Nogales</v>
          </cell>
          <cell r="E331" t="str">
            <v>NE</v>
          </cell>
          <cell r="F331" t="str">
            <v>NE</v>
          </cell>
          <cell r="G331" t="str">
            <v>NE</v>
          </cell>
          <cell r="H331" t="str">
            <v>NE</v>
          </cell>
        </row>
        <row r="332">
          <cell r="D332" t="str">
            <v>Cárdenas</v>
          </cell>
          <cell r="E332">
            <v>1</v>
          </cell>
          <cell r="F332">
            <v>1</v>
          </cell>
          <cell r="G332">
            <v>0</v>
          </cell>
          <cell r="H332">
            <v>659412500</v>
          </cell>
        </row>
        <row r="333">
          <cell r="D333" t="str">
            <v>Centro (Villahermosa)</v>
          </cell>
          <cell r="E333">
            <v>1</v>
          </cell>
          <cell r="F333">
            <v>1</v>
          </cell>
          <cell r="G333">
            <v>0</v>
          </cell>
          <cell r="H333">
            <v>1943435000</v>
          </cell>
        </row>
        <row r="334">
          <cell r="D334" t="str">
            <v>Comalcalco</v>
          </cell>
          <cell r="E334" t="str">
            <v>NE</v>
          </cell>
          <cell r="F334" t="str">
            <v>NE</v>
          </cell>
          <cell r="G334" t="str">
            <v>NE</v>
          </cell>
          <cell r="H334" t="str">
            <v>NE</v>
          </cell>
        </row>
        <row r="335">
          <cell r="D335" t="str">
            <v>Huimanguillo</v>
          </cell>
          <cell r="E335" t="str">
            <v>NE</v>
          </cell>
          <cell r="F335" t="str">
            <v>NE</v>
          </cell>
          <cell r="G335" t="str">
            <v>NE</v>
          </cell>
          <cell r="H335" t="str">
            <v>NE</v>
          </cell>
        </row>
        <row r="336">
          <cell r="D336" t="str">
            <v>Macuspana</v>
          </cell>
          <cell r="E336" t="str">
            <v>NE</v>
          </cell>
          <cell r="F336" t="str">
            <v>NE</v>
          </cell>
          <cell r="G336" t="str">
            <v>NE</v>
          </cell>
          <cell r="H336" t="str">
            <v>NE</v>
          </cell>
        </row>
        <row r="337">
          <cell r="D337" t="str">
            <v>Nacajuca</v>
          </cell>
          <cell r="E337">
            <v>1</v>
          </cell>
          <cell r="F337">
            <v>1</v>
          </cell>
          <cell r="G337">
            <v>0</v>
          </cell>
          <cell r="H337">
            <v>290008772</v>
          </cell>
        </row>
        <row r="338">
          <cell r="D338" t="str">
            <v>Paraíso</v>
          </cell>
          <cell r="E338" t="str">
            <v>NE</v>
          </cell>
          <cell r="F338" t="str">
            <v>NE</v>
          </cell>
          <cell r="G338" t="str">
            <v>NE</v>
          </cell>
          <cell r="H338" t="str">
            <v>NE</v>
          </cell>
        </row>
        <row r="339">
          <cell r="D339" t="str">
            <v>Altamira</v>
          </cell>
          <cell r="E339">
            <v>1</v>
          </cell>
          <cell r="F339">
            <v>1</v>
          </cell>
          <cell r="G339">
            <v>0</v>
          </cell>
          <cell r="H339">
            <v>628794416</v>
          </cell>
        </row>
        <row r="340">
          <cell r="D340" t="str">
            <v>Ciudad Madero</v>
          </cell>
          <cell r="E340">
            <v>1</v>
          </cell>
          <cell r="F340">
            <v>1</v>
          </cell>
          <cell r="G340">
            <v>0</v>
          </cell>
          <cell r="H340">
            <v>503845232</v>
          </cell>
        </row>
        <row r="341">
          <cell r="D341" t="str">
            <v>Matamoros</v>
          </cell>
          <cell r="E341">
            <v>1</v>
          </cell>
          <cell r="F341">
            <v>1</v>
          </cell>
          <cell r="G341">
            <v>0</v>
          </cell>
          <cell r="H341">
            <v>1030000000</v>
          </cell>
        </row>
        <row r="342">
          <cell r="D342" t="str">
            <v>Nuevo Laredo</v>
          </cell>
          <cell r="E342">
            <v>1</v>
          </cell>
          <cell r="F342">
            <v>1</v>
          </cell>
          <cell r="G342">
            <v>0</v>
          </cell>
          <cell r="H342">
            <v>1966000000</v>
          </cell>
        </row>
        <row r="343">
          <cell r="D343" t="str">
            <v>Reynosa</v>
          </cell>
          <cell r="E343">
            <v>1</v>
          </cell>
          <cell r="F343">
            <v>1</v>
          </cell>
          <cell r="G343">
            <v>0</v>
          </cell>
          <cell r="H343">
            <v>1347828856</v>
          </cell>
        </row>
        <row r="344">
          <cell r="D344" t="str">
            <v>Río Bravo</v>
          </cell>
          <cell r="E344">
            <v>1</v>
          </cell>
          <cell r="F344">
            <v>1</v>
          </cell>
          <cell r="G344">
            <v>0</v>
          </cell>
          <cell r="H344">
            <v>306615000</v>
          </cell>
        </row>
        <row r="345">
          <cell r="D345" t="str">
            <v>Tampico</v>
          </cell>
          <cell r="E345">
            <v>1</v>
          </cell>
          <cell r="F345">
            <v>1</v>
          </cell>
          <cell r="G345">
            <v>0</v>
          </cell>
          <cell r="H345">
            <v>708225000</v>
          </cell>
        </row>
        <row r="346">
          <cell r="D346" t="str">
            <v>Victoria</v>
          </cell>
          <cell r="E346">
            <v>1</v>
          </cell>
          <cell r="F346">
            <v>1</v>
          </cell>
          <cell r="G346">
            <v>0</v>
          </cell>
          <cell r="H346">
            <v>567305000</v>
          </cell>
        </row>
        <row r="347">
          <cell r="D347" t="str">
            <v>Amaxac de Guerrero</v>
          </cell>
          <cell r="E347">
            <v>0</v>
          </cell>
          <cell r="F347">
            <v>0</v>
          </cell>
          <cell r="G347">
            <v>0</v>
          </cell>
          <cell r="H347" t="str">
            <v>N.D.</v>
          </cell>
        </row>
        <row r="348">
          <cell r="D348" t="str">
            <v>Apetatitlán de Antonio Carvajal</v>
          </cell>
          <cell r="E348">
            <v>0</v>
          </cell>
          <cell r="F348">
            <v>0</v>
          </cell>
          <cell r="G348">
            <v>0</v>
          </cell>
          <cell r="H348" t="str">
            <v>N.D.</v>
          </cell>
        </row>
        <row r="349">
          <cell r="D349" t="str">
            <v>Apizaco</v>
          </cell>
          <cell r="E349">
            <v>1</v>
          </cell>
          <cell r="F349">
            <v>0</v>
          </cell>
          <cell r="G349">
            <v>0</v>
          </cell>
          <cell r="H349">
            <v>161076764</v>
          </cell>
        </row>
        <row r="350">
          <cell r="D350" t="str">
            <v>Cuaxomulco</v>
          </cell>
          <cell r="E350">
            <v>0</v>
          </cell>
          <cell r="F350">
            <v>1</v>
          </cell>
          <cell r="G350">
            <v>0</v>
          </cell>
          <cell r="H350">
            <v>17865623</v>
          </cell>
        </row>
        <row r="351">
          <cell r="D351" t="str">
            <v>Chiautempan</v>
          </cell>
          <cell r="E351">
            <v>1</v>
          </cell>
          <cell r="F351">
            <v>1</v>
          </cell>
          <cell r="G351">
            <v>0</v>
          </cell>
          <cell r="H351">
            <v>106063532</v>
          </cell>
        </row>
        <row r="352">
          <cell r="D352" t="str">
            <v>Ixtacuixtla de Mariano Matamoros</v>
          </cell>
          <cell r="E352">
            <v>0</v>
          </cell>
          <cell r="F352">
            <v>0</v>
          </cell>
          <cell r="G352">
            <v>0</v>
          </cell>
          <cell r="H352" t="str">
            <v>N.D.</v>
          </cell>
        </row>
        <row r="353">
          <cell r="D353" t="str">
            <v>Mazatecochco de José María Morelos</v>
          </cell>
          <cell r="E353">
            <v>0</v>
          </cell>
          <cell r="F353">
            <v>0</v>
          </cell>
          <cell r="G353">
            <v>0</v>
          </cell>
          <cell r="H353" t="str">
            <v>N.D.</v>
          </cell>
        </row>
        <row r="354">
          <cell r="D354" t="str">
            <v>Contla de Juan Cuamatzi</v>
          </cell>
          <cell r="E354">
            <v>0</v>
          </cell>
          <cell r="F354">
            <v>0</v>
          </cell>
          <cell r="G354">
            <v>0</v>
          </cell>
          <cell r="H354" t="str">
            <v>N.D.</v>
          </cell>
        </row>
        <row r="355">
          <cell r="D355" t="str">
            <v>Tepetitla de Lardizábal</v>
          </cell>
          <cell r="E355">
            <v>1</v>
          </cell>
          <cell r="F355">
            <v>0</v>
          </cell>
          <cell r="G355">
            <v>0</v>
          </cell>
          <cell r="H355">
            <v>32944168</v>
          </cell>
        </row>
        <row r="356">
          <cell r="D356" t="str">
            <v>Acuamanala de Miguel Hidalgo</v>
          </cell>
          <cell r="E356">
            <v>0</v>
          </cell>
          <cell r="F356">
            <v>0</v>
          </cell>
          <cell r="G356">
            <v>0</v>
          </cell>
          <cell r="H356" t="str">
            <v>N.D.</v>
          </cell>
        </row>
        <row r="357">
          <cell r="D357" t="str">
            <v>Nativitas</v>
          </cell>
          <cell r="E357">
            <v>0</v>
          </cell>
          <cell r="F357">
            <v>0</v>
          </cell>
          <cell r="G357">
            <v>0</v>
          </cell>
          <cell r="H357" t="str">
            <v>N.D.</v>
          </cell>
        </row>
        <row r="358">
          <cell r="D358" t="str">
            <v>Panotla</v>
          </cell>
          <cell r="E358">
            <v>0</v>
          </cell>
          <cell r="F358">
            <v>0</v>
          </cell>
          <cell r="G358">
            <v>0</v>
          </cell>
          <cell r="H358" t="str">
            <v>N.D.</v>
          </cell>
        </row>
        <row r="359">
          <cell r="D359" t="str">
            <v>San Pablo del Monte</v>
          </cell>
          <cell r="E359">
            <v>0</v>
          </cell>
          <cell r="F359">
            <v>0</v>
          </cell>
          <cell r="G359">
            <v>0</v>
          </cell>
          <cell r="H359" t="str">
            <v>N.D.</v>
          </cell>
        </row>
        <row r="360">
          <cell r="D360" t="str">
            <v>Santa Cruz Tlaxcala</v>
          </cell>
          <cell r="E360">
            <v>0</v>
          </cell>
          <cell r="F360">
            <v>1</v>
          </cell>
          <cell r="G360">
            <v>0</v>
          </cell>
          <cell r="H360">
            <v>38228799</v>
          </cell>
        </row>
        <row r="361">
          <cell r="D361" t="str">
            <v>Tenancingo</v>
          </cell>
          <cell r="E361">
            <v>1</v>
          </cell>
          <cell r="F361">
            <v>0</v>
          </cell>
          <cell r="G361">
            <v>0</v>
          </cell>
          <cell r="H361">
            <v>26417377</v>
          </cell>
        </row>
        <row r="362">
          <cell r="D362" t="str">
            <v>Teolocholco</v>
          </cell>
          <cell r="E362">
            <v>0</v>
          </cell>
          <cell r="F362">
            <v>0</v>
          </cell>
          <cell r="G362">
            <v>0</v>
          </cell>
          <cell r="H362" t="str">
            <v>N.D.</v>
          </cell>
        </row>
        <row r="363">
          <cell r="D363" t="str">
            <v>Tepeyanco</v>
          </cell>
          <cell r="E363">
            <v>1</v>
          </cell>
          <cell r="F363">
            <v>0</v>
          </cell>
          <cell r="G363">
            <v>0</v>
          </cell>
          <cell r="H363">
            <v>23744616</v>
          </cell>
        </row>
        <row r="364">
          <cell r="D364" t="str">
            <v>Tetla de la Solidaridad</v>
          </cell>
          <cell r="E364">
            <v>0</v>
          </cell>
          <cell r="F364">
            <v>0</v>
          </cell>
          <cell r="G364">
            <v>0</v>
          </cell>
          <cell r="H364" t="str">
            <v>N.D.</v>
          </cell>
        </row>
        <row r="365">
          <cell r="D365" t="str">
            <v>Tetlatlahuca</v>
          </cell>
          <cell r="E365">
            <v>0</v>
          </cell>
          <cell r="F365">
            <v>0</v>
          </cell>
          <cell r="G365">
            <v>0</v>
          </cell>
          <cell r="H365" t="str">
            <v>N.D.</v>
          </cell>
        </row>
        <row r="366">
          <cell r="D366" t="str">
            <v>Tlaxcala</v>
          </cell>
          <cell r="E366">
            <v>1</v>
          </cell>
          <cell r="F366">
            <v>1</v>
          </cell>
          <cell r="G366">
            <v>0</v>
          </cell>
          <cell r="H366">
            <v>166476807</v>
          </cell>
        </row>
        <row r="367">
          <cell r="D367" t="str">
            <v>Tocatlán</v>
          </cell>
          <cell r="E367">
            <v>0</v>
          </cell>
          <cell r="F367">
            <v>1</v>
          </cell>
          <cell r="G367">
            <v>0</v>
          </cell>
          <cell r="H367">
            <v>16856223</v>
          </cell>
        </row>
        <row r="368">
          <cell r="D368" t="str">
            <v>Totolac</v>
          </cell>
          <cell r="E368">
            <v>1</v>
          </cell>
          <cell r="F368">
            <v>0</v>
          </cell>
          <cell r="G368">
            <v>0</v>
          </cell>
          <cell r="H368">
            <v>37239909</v>
          </cell>
        </row>
        <row r="369">
          <cell r="D369" t="str">
            <v>Tzompantepec</v>
          </cell>
          <cell r="E369">
            <v>1</v>
          </cell>
          <cell r="F369">
            <v>1</v>
          </cell>
          <cell r="G369">
            <v>0</v>
          </cell>
          <cell r="H369">
            <v>36152488</v>
          </cell>
        </row>
        <row r="370">
          <cell r="D370" t="str">
            <v>Xaloztoc</v>
          </cell>
          <cell r="E370">
            <v>0</v>
          </cell>
          <cell r="F370">
            <v>0</v>
          </cell>
          <cell r="G370">
            <v>0</v>
          </cell>
          <cell r="H370" t="str">
            <v>N.D.</v>
          </cell>
        </row>
        <row r="371">
          <cell r="D371" t="str">
            <v>Papalotla de Xicohténcatl</v>
          </cell>
          <cell r="E371">
            <v>1</v>
          </cell>
          <cell r="F371">
            <v>0</v>
          </cell>
          <cell r="G371">
            <v>0</v>
          </cell>
          <cell r="H371">
            <v>48393389</v>
          </cell>
        </row>
        <row r="372">
          <cell r="D372" t="str">
            <v>Xicohtzinco</v>
          </cell>
          <cell r="E372">
            <v>0</v>
          </cell>
          <cell r="F372">
            <v>0</v>
          </cell>
          <cell r="G372">
            <v>0</v>
          </cell>
          <cell r="H372" t="str">
            <v>N.D.</v>
          </cell>
        </row>
        <row r="373">
          <cell r="D373" t="str">
            <v>Yauhquemecan</v>
          </cell>
          <cell r="E373">
            <v>1</v>
          </cell>
          <cell r="F373">
            <v>0</v>
          </cell>
          <cell r="G373">
            <v>0</v>
          </cell>
          <cell r="H373">
            <v>55051124</v>
          </cell>
        </row>
        <row r="374">
          <cell r="D374" t="str">
            <v>Zacatelco</v>
          </cell>
          <cell r="E374">
            <v>1</v>
          </cell>
          <cell r="F374">
            <v>0</v>
          </cell>
          <cell r="G374">
            <v>0</v>
          </cell>
          <cell r="H374">
            <v>61465474</v>
          </cell>
        </row>
        <row r="375">
          <cell r="D375" t="str">
            <v>La Magdalena Tlaltelulco</v>
          </cell>
          <cell r="E375">
            <v>0</v>
          </cell>
          <cell r="F375">
            <v>0</v>
          </cell>
          <cell r="G375">
            <v>0</v>
          </cell>
          <cell r="H375" t="str">
            <v>N.D.</v>
          </cell>
        </row>
        <row r="376">
          <cell r="D376" t="str">
            <v>San Damián Texoloc</v>
          </cell>
          <cell r="E376">
            <v>0</v>
          </cell>
          <cell r="F376">
            <v>0</v>
          </cell>
          <cell r="G376">
            <v>0</v>
          </cell>
          <cell r="H376" t="str">
            <v>N.D.</v>
          </cell>
        </row>
        <row r="377">
          <cell r="D377" t="str">
            <v>San Francisco Tetlanohcan</v>
          </cell>
          <cell r="E377">
            <v>0</v>
          </cell>
          <cell r="F377">
            <v>0</v>
          </cell>
          <cell r="G377">
            <v>0</v>
          </cell>
          <cell r="H377" t="str">
            <v>N.D.</v>
          </cell>
        </row>
        <row r="378">
          <cell r="D378" t="str">
            <v>San Jerónimo Zacualpan</v>
          </cell>
          <cell r="E378">
            <v>1</v>
          </cell>
          <cell r="F378">
            <v>0</v>
          </cell>
          <cell r="G378">
            <v>0</v>
          </cell>
          <cell r="H378">
            <v>13699535</v>
          </cell>
        </row>
        <row r="379">
          <cell r="D379" t="str">
            <v>San Juan Huactzinco</v>
          </cell>
          <cell r="E379">
            <v>0</v>
          </cell>
          <cell r="F379">
            <v>0</v>
          </cell>
          <cell r="G379">
            <v>0</v>
          </cell>
          <cell r="H379" t="str">
            <v>N.D.</v>
          </cell>
        </row>
        <row r="380">
          <cell r="D380" t="str">
            <v>San Lorenzo Axocomanitla</v>
          </cell>
          <cell r="E380">
            <v>1</v>
          </cell>
          <cell r="F380">
            <v>1</v>
          </cell>
          <cell r="G380">
            <v>0</v>
          </cell>
          <cell r="H380">
            <v>15082500</v>
          </cell>
        </row>
        <row r="381">
          <cell r="D381" t="str">
            <v>Santa Ana Nopalucan</v>
          </cell>
          <cell r="E381">
            <v>1</v>
          </cell>
          <cell r="F381">
            <v>1</v>
          </cell>
          <cell r="G381">
            <v>0</v>
          </cell>
          <cell r="H381">
            <v>24455342</v>
          </cell>
        </row>
        <row r="382">
          <cell r="D382" t="str">
            <v>Santa Apolonia Teacalco</v>
          </cell>
          <cell r="E382">
            <v>0</v>
          </cell>
          <cell r="F382">
            <v>1</v>
          </cell>
          <cell r="G382">
            <v>0</v>
          </cell>
          <cell r="H382">
            <v>15285366</v>
          </cell>
        </row>
        <row r="383">
          <cell r="D383" t="str">
            <v>Santa Catarina Ayometla</v>
          </cell>
          <cell r="E383">
            <v>1</v>
          </cell>
          <cell r="F383">
            <v>0</v>
          </cell>
          <cell r="G383">
            <v>0</v>
          </cell>
          <cell r="H383">
            <v>19637288</v>
          </cell>
        </row>
        <row r="384">
          <cell r="D384" t="str">
            <v>Santa Cruz Quilehtla</v>
          </cell>
          <cell r="E384">
            <v>0</v>
          </cell>
          <cell r="F384">
            <v>0</v>
          </cell>
          <cell r="G384">
            <v>0</v>
          </cell>
          <cell r="H384" t="str">
            <v>N.D.</v>
          </cell>
        </row>
        <row r="385">
          <cell r="D385" t="str">
            <v>Santa Isabel Xiloxoxtla</v>
          </cell>
          <cell r="E385">
            <v>1</v>
          </cell>
          <cell r="F385">
            <v>0</v>
          </cell>
          <cell r="G385">
            <v>0</v>
          </cell>
          <cell r="H385">
            <v>13176120</v>
          </cell>
        </row>
        <row r="386">
          <cell r="D386" t="str">
            <v>Acayucan</v>
          </cell>
          <cell r="E386" t="str">
            <v>NE</v>
          </cell>
          <cell r="F386" t="str">
            <v>NE</v>
          </cell>
          <cell r="G386" t="str">
            <v>NE</v>
          </cell>
          <cell r="H386" t="str">
            <v>NE</v>
          </cell>
        </row>
        <row r="387">
          <cell r="D387" t="str">
            <v>Alvarado</v>
          </cell>
          <cell r="E387">
            <v>1</v>
          </cell>
          <cell r="F387">
            <v>0</v>
          </cell>
          <cell r="G387">
            <v>0</v>
          </cell>
          <cell r="H387">
            <v>89503708</v>
          </cell>
        </row>
        <row r="388">
          <cell r="D388" t="str">
            <v>Amatlán de los Reyes</v>
          </cell>
          <cell r="E388">
            <v>1</v>
          </cell>
          <cell r="F388">
            <v>0</v>
          </cell>
          <cell r="G388">
            <v>0</v>
          </cell>
          <cell r="H388">
            <v>32812137</v>
          </cell>
        </row>
        <row r="389">
          <cell r="D389" t="str">
            <v>Atzacan</v>
          </cell>
          <cell r="E389">
            <v>1</v>
          </cell>
          <cell r="F389">
            <v>0</v>
          </cell>
          <cell r="G389">
            <v>0</v>
          </cell>
          <cell r="H389">
            <v>15251315</v>
          </cell>
        </row>
        <row r="390">
          <cell r="D390" t="str">
            <v>Banderilla</v>
          </cell>
          <cell r="E390">
            <v>1</v>
          </cell>
          <cell r="F390">
            <v>0</v>
          </cell>
          <cell r="G390">
            <v>0</v>
          </cell>
          <cell r="H390">
            <v>23139862</v>
          </cell>
        </row>
        <row r="391">
          <cell r="D391" t="str">
            <v>Boca del Río</v>
          </cell>
          <cell r="E391">
            <v>1</v>
          </cell>
          <cell r="F391">
            <v>1</v>
          </cell>
          <cell r="G391">
            <v>0</v>
          </cell>
          <cell r="H391">
            <v>365935455</v>
          </cell>
        </row>
        <row r="392">
          <cell r="D392" t="str">
            <v>Camerino Z. Mendoza</v>
          </cell>
          <cell r="E392">
            <v>1</v>
          </cell>
          <cell r="F392">
            <v>0</v>
          </cell>
          <cell r="G392">
            <v>0</v>
          </cell>
          <cell r="H392">
            <v>40343834</v>
          </cell>
        </row>
        <row r="393">
          <cell r="D393" t="str">
            <v>Cazones</v>
          </cell>
          <cell r="E393">
            <v>1</v>
          </cell>
          <cell r="F393">
            <v>0</v>
          </cell>
          <cell r="G393">
            <v>0</v>
          </cell>
          <cell r="H393">
            <v>23710575</v>
          </cell>
        </row>
        <row r="394">
          <cell r="D394" t="str">
            <v>Coatepec</v>
          </cell>
          <cell r="E394">
            <v>1</v>
          </cell>
          <cell r="F394">
            <v>0</v>
          </cell>
          <cell r="G394">
            <v>0</v>
          </cell>
          <cell r="H394">
            <v>83092126</v>
          </cell>
        </row>
        <row r="395">
          <cell r="D395" t="str">
            <v>Coatzacoalcos</v>
          </cell>
          <cell r="E395">
            <v>1</v>
          </cell>
          <cell r="F395">
            <v>0</v>
          </cell>
          <cell r="G395">
            <v>0</v>
          </cell>
          <cell r="H395">
            <v>718725013</v>
          </cell>
        </row>
        <row r="396">
          <cell r="D396" t="str">
            <v>Coatzintla</v>
          </cell>
          <cell r="E396">
            <v>1</v>
          </cell>
          <cell r="F396">
            <v>0</v>
          </cell>
          <cell r="G396">
            <v>0</v>
          </cell>
          <cell r="H396">
            <v>38932529</v>
          </cell>
        </row>
        <row r="397">
          <cell r="D397" t="str">
            <v>Córdoba</v>
          </cell>
          <cell r="E397">
            <v>1</v>
          </cell>
          <cell r="F397">
            <v>1</v>
          </cell>
          <cell r="G397">
            <v>0</v>
          </cell>
          <cell r="H397">
            <v>332141077</v>
          </cell>
        </row>
        <row r="398">
          <cell r="D398" t="str">
            <v>Cosoleacaque</v>
          </cell>
          <cell r="E398">
            <v>1</v>
          </cell>
          <cell r="F398">
            <v>0</v>
          </cell>
          <cell r="G398">
            <v>0</v>
          </cell>
          <cell r="H398">
            <v>159871397</v>
          </cell>
        </row>
        <row r="399">
          <cell r="D399" t="str">
            <v>Chinameca</v>
          </cell>
          <cell r="E399">
            <v>1</v>
          </cell>
          <cell r="F399">
            <v>0</v>
          </cell>
          <cell r="G399">
            <v>0</v>
          </cell>
          <cell r="H399">
            <v>18733391</v>
          </cell>
        </row>
        <row r="400">
          <cell r="D400" t="str">
            <v>Emiliano Zapata</v>
          </cell>
          <cell r="E400">
            <v>1</v>
          </cell>
          <cell r="F400">
            <v>0</v>
          </cell>
          <cell r="G400">
            <v>0</v>
          </cell>
          <cell r="H400">
            <v>57277675</v>
          </cell>
        </row>
        <row r="401">
          <cell r="D401" t="str">
            <v>Fortín</v>
          </cell>
          <cell r="E401">
            <v>1</v>
          </cell>
          <cell r="F401">
            <v>0</v>
          </cell>
          <cell r="G401">
            <v>0</v>
          </cell>
          <cell r="H401">
            <v>68973543</v>
          </cell>
        </row>
        <row r="402">
          <cell r="D402" t="str">
            <v>Huiloapan</v>
          </cell>
          <cell r="E402">
            <v>1</v>
          </cell>
          <cell r="F402">
            <v>0</v>
          </cell>
          <cell r="G402">
            <v>0</v>
          </cell>
          <cell r="H402">
            <v>12755519</v>
          </cell>
        </row>
        <row r="403">
          <cell r="D403" t="str">
            <v>Ixhuatlancillo</v>
          </cell>
          <cell r="E403">
            <v>1</v>
          </cell>
          <cell r="F403">
            <v>0</v>
          </cell>
          <cell r="G403">
            <v>0</v>
          </cell>
          <cell r="H403">
            <v>13511812</v>
          </cell>
        </row>
        <row r="404">
          <cell r="D404" t="str">
            <v>Ixhuatlán del Sureste</v>
          </cell>
          <cell r="E404">
            <v>1</v>
          </cell>
          <cell r="F404">
            <v>0</v>
          </cell>
          <cell r="G404">
            <v>0</v>
          </cell>
          <cell r="H404">
            <v>29629751</v>
          </cell>
        </row>
        <row r="405">
          <cell r="D405" t="str">
            <v>Ixtaczoquitlán</v>
          </cell>
          <cell r="E405">
            <v>1</v>
          </cell>
          <cell r="F405">
            <v>0</v>
          </cell>
          <cell r="G405">
            <v>0</v>
          </cell>
          <cell r="H405">
            <v>120498562</v>
          </cell>
        </row>
        <row r="406">
          <cell r="D406" t="str">
            <v>Xalapa</v>
          </cell>
          <cell r="E406">
            <v>1</v>
          </cell>
          <cell r="F406">
            <v>1</v>
          </cell>
          <cell r="G406">
            <v>0</v>
          </cell>
          <cell r="H406">
            <v>690796439</v>
          </cell>
        </row>
        <row r="407">
          <cell r="D407" t="str">
            <v>Jáltipan</v>
          </cell>
          <cell r="E407">
            <v>1</v>
          </cell>
          <cell r="F407">
            <v>0</v>
          </cell>
          <cell r="G407">
            <v>0</v>
          </cell>
          <cell r="H407">
            <v>39412601</v>
          </cell>
        </row>
        <row r="408">
          <cell r="D408" t="str">
            <v>Jamapa</v>
          </cell>
          <cell r="E408" t="str">
            <v>NE</v>
          </cell>
          <cell r="F408" t="str">
            <v>NE</v>
          </cell>
          <cell r="G408" t="str">
            <v>NE</v>
          </cell>
          <cell r="H408" t="str">
            <v>NE</v>
          </cell>
        </row>
        <row r="409">
          <cell r="D409" t="str">
            <v>Jilotepec</v>
          </cell>
          <cell r="E409">
            <v>1</v>
          </cell>
          <cell r="F409">
            <v>0</v>
          </cell>
          <cell r="G409">
            <v>0</v>
          </cell>
          <cell r="H409">
            <v>12283834</v>
          </cell>
        </row>
        <row r="410">
          <cell r="D410" t="str">
            <v>Maltrata</v>
          </cell>
          <cell r="E410" t="str">
            <v>NE</v>
          </cell>
          <cell r="F410" t="str">
            <v>NE</v>
          </cell>
          <cell r="G410" t="str">
            <v>NE</v>
          </cell>
          <cell r="H410" t="str">
            <v>NE</v>
          </cell>
        </row>
        <row r="411">
          <cell r="D411" t="str">
            <v>Mariano Escobedo</v>
          </cell>
          <cell r="E411">
            <v>1</v>
          </cell>
          <cell r="F411">
            <v>0</v>
          </cell>
          <cell r="G411">
            <v>0</v>
          </cell>
          <cell r="H411">
            <v>19039879</v>
          </cell>
        </row>
        <row r="412">
          <cell r="D412" t="str">
            <v>Medellín</v>
          </cell>
          <cell r="E412">
            <v>1</v>
          </cell>
          <cell r="F412">
            <v>0</v>
          </cell>
          <cell r="G412">
            <v>0</v>
          </cell>
          <cell r="H412">
            <v>50345752</v>
          </cell>
        </row>
        <row r="413">
          <cell r="D413" t="str">
            <v>Minatitlán</v>
          </cell>
          <cell r="E413">
            <v>1</v>
          </cell>
          <cell r="F413">
            <v>0</v>
          </cell>
          <cell r="G413">
            <v>0</v>
          </cell>
          <cell r="H413">
            <v>197349469</v>
          </cell>
        </row>
        <row r="414">
          <cell r="D414" t="str">
            <v>Nogales</v>
          </cell>
          <cell r="E414">
            <v>1</v>
          </cell>
          <cell r="F414">
            <v>0</v>
          </cell>
          <cell r="G414">
            <v>0</v>
          </cell>
          <cell r="H414">
            <v>37411024</v>
          </cell>
        </row>
        <row r="415">
          <cell r="D415" t="str">
            <v>Oluta</v>
          </cell>
          <cell r="E415" t="str">
            <v>NE</v>
          </cell>
          <cell r="F415" t="str">
            <v>NE</v>
          </cell>
          <cell r="G415" t="str">
            <v>NE</v>
          </cell>
          <cell r="H415" t="str">
            <v>NE</v>
          </cell>
        </row>
        <row r="416">
          <cell r="D416" t="str">
            <v>Orizaba</v>
          </cell>
          <cell r="E416">
            <v>1</v>
          </cell>
          <cell r="F416">
            <v>0</v>
          </cell>
          <cell r="G416">
            <v>0</v>
          </cell>
          <cell r="H416">
            <v>326701621</v>
          </cell>
        </row>
        <row r="417">
          <cell r="D417" t="str">
            <v>Oteapan</v>
          </cell>
          <cell r="E417">
            <v>1</v>
          </cell>
          <cell r="F417">
            <v>0</v>
          </cell>
          <cell r="G417">
            <v>0</v>
          </cell>
          <cell r="H417">
            <v>14233601</v>
          </cell>
        </row>
        <row r="418">
          <cell r="D418" t="str">
            <v>Pánuco</v>
          </cell>
          <cell r="E418">
            <v>1</v>
          </cell>
          <cell r="F418">
            <v>0</v>
          </cell>
          <cell r="G418">
            <v>0</v>
          </cell>
          <cell r="H418">
            <v>94642753</v>
          </cell>
        </row>
        <row r="419">
          <cell r="D419" t="str">
            <v>Papantla</v>
          </cell>
          <cell r="E419">
            <v>1</v>
          </cell>
          <cell r="F419">
            <v>0</v>
          </cell>
          <cell r="G419">
            <v>0</v>
          </cell>
          <cell r="H419">
            <v>141454344</v>
          </cell>
        </row>
        <row r="420">
          <cell r="D420" t="str">
            <v>Poza Rica de Hidalgo</v>
          </cell>
          <cell r="E420">
            <v>1</v>
          </cell>
          <cell r="F420">
            <v>1</v>
          </cell>
          <cell r="G420">
            <v>0</v>
          </cell>
          <cell r="H420">
            <v>296603406</v>
          </cell>
        </row>
        <row r="421">
          <cell r="D421" t="str">
            <v>Pueblo Viejo</v>
          </cell>
          <cell r="E421">
            <v>1</v>
          </cell>
          <cell r="F421">
            <v>0</v>
          </cell>
          <cell r="G421">
            <v>0</v>
          </cell>
          <cell r="H421">
            <v>42265104</v>
          </cell>
        </row>
        <row r="422">
          <cell r="D422" t="str">
            <v>Rafael Delgado</v>
          </cell>
          <cell r="E422">
            <v>1</v>
          </cell>
          <cell r="F422">
            <v>0</v>
          </cell>
          <cell r="G422">
            <v>0</v>
          </cell>
          <cell r="H422">
            <v>16244756</v>
          </cell>
        </row>
        <row r="423">
          <cell r="D423" t="str">
            <v>Rafael Lucio</v>
          </cell>
          <cell r="E423">
            <v>1</v>
          </cell>
          <cell r="F423">
            <v>0</v>
          </cell>
          <cell r="G423">
            <v>0</v>
          </cell>
          <cell r="H423">
            <v>10991420</v>
          </cell>
        </row>
        <row r="424">
          <cell r="D424" t="str">
            <v>Río Blanco</v>
          </cell>
          <cell r="E424">
            <v>1</v>
          </cell>
          <cell r="F424">
            <v>0</v>
          </cell>
          <cell r="G424">
            <v>0</v>
          </cell>
          <cell r="H424">
            <v>54756778</v>
          </cell>
        </row>
        <row r="425">
          <cell r="D425" t="str">
            <v>Soconusco</v>
          </cell>
          <cell r="E425" t="str">
            <v>NE</v>
          </cell>
          <cell r="F425" t="str">
            <v>NE</v>
          </cell>
          <cell r="G425" t="str">
            <v>NE</v>
          </cell>
          <cell r="H425" t="str">
            <v>NE</v>
          </cell>
        </row>
        <row r="426">
          <cell r="D426" t="str">
            <v>Tihuatlán</v>
          </cell>
          <cell r="E426">
            <v>1</v>
          </cell>
          <cell r="F426">
            <v>1</v>
          </cell>
          <cell r="G426">
            <v>0</v>
          </cell>
          <cell r="H426">
            <v>90178401</v>
          </cell>
        </row>
        <row r="427">
          <cell r="D427" t="str">
            <v>Tlalnelhuayocan</v>
          </cell>
          <cell r="E427">
            <v>1</v>
          </cell>
          <cell r="F427">
            <v>0</v>
          </cell>
          <cell r="G427">
            <v>0</v>
          </cell>
          <cell r="H427">
            <v>12651836</v>
          </cell>
        </row>
        <row r="428">
          <cell r="D428" t="str">
            <v>Tlilapan</v>
          </cell>
          <cell r="E428">
            <v>1</v>
          </cell>
          <cell r="F428">
            <v>0</v>
          </cell>
          <cell r="G428">
            <v>0</v>
          </cell>
          <cell r="H428">
            <v>7776668</v>
          </cell>
        </row>
        <row r="429">
          <cell r="D429" t="str">
            <v>Tuxpan</v>
          </cell>
          <cell r="E429" t="str">
            <v>NE</v>
          </cell>
          <cell r="F429" t="str">
            <v>NE</v>
          </cell>
          <cell r="G429" t="str">
            <v>NE</v>
          </cell>
          <cell r="H429" t="str">
            <v>NE</v>
          </cell>
        </row>
        <row r="430">
          <cell r="D430" t="str">
            <v>Veracruz</v>
          </cell>
          <cell r="E430">
            <v>1</v>
          </cell>
          <cell r="F430">
            <v>1</v>
          </cell>
          <cell r="G430">
            <v>0</v>
          </cell>
          <cell r="H430">
            <v>900380778</v>
          </cell>
        </row>
        <row r="431">
          <cell r="D431" t="str">
            <v>Yanga</v>
          </cell>
          <cell r="E431">
            <v>1</v>
          </cell>
          <cell r="F431">
            <v>0</v>
          </cell>
          <cell r="G431">
            <v>0</v>
          </cell>
          <cell r="H431">
            <v>17723713</v>
          </cell>
        </row>
        <row r="432">
          <cell r="D432" t="str">
            <v>Zaragoza</v>
          </cell>
          <cell r="E432">
            <v>1</v>
          </cell>
          <cell r="F432">
            <v>0</v>
          </cell>
          <cell r="G432">
            <v>0</v>
          </cell>
          <cell r="H432">
            <v>12323637</v>
          </cell>
        </row>
        <row r="433">
          <cell r="D433" t="str">
            <v>Agua Dulce</v>
          </cell>
          <cell r="E433" t="str">
            <v>NE</v>
          </cell>
          <cell r="F433" t="str">
            <v>NE</v>
          </cell>
          <cell r="G433" t="str">
            <v>NE</v>
          </cell>
          <cell r="H433" t="str">
            <v>NE</v>
          </cell>
        </row>
        <row r="434">
          <cell r="D434" t="str">
            <v>Nanchital de Lázaro Cárdenas del Río</v>
          </cell>
          <cell r="E434">
            <v>1</v>
          </cell>
          <cell r="F434">
            <v>0</v>
          </cell>
          <cell r="G434">
            <v>0</v>
          </cell>
          <cell r="H434">
            <v>109805669</v>
          </cell>
        </row>
        <row r="435">
          <cell r="D435" t="str">
            <v>Conkal</v>
          </cell>
          <cell r="E435">
            <v>1</v>
          </cell>
          <cell r="F435">
            <v>1</v>
          </cell>
          <cell r="G435">
            <v>0</v>
          </cell>
          <cell r="H435">
            <v>24594350</v>
          </cell>
        </row>
        <row r="436">
          <cell r="D436" t="str">
            <v>Kanasín</v>
          </cell>
          <cell r="E436">
            <v>1</v>
          </cell>
          <cell r="F436">
            <v>0</v>
          </cell>
          <cell r="G436">
            <v>0</v>
          </cell>
          <cell r="H436">
            <v>150627073</v>
          </cell>
        </row>
        <row r="437">
          <cell r="D437" t="str">
            <v>Mérida</v>
          </cell>
          <cell r="E437">
            <v>1</v>
          </cell>
          <cell r="F437">
            <v>1</v>
          </cell>
          <cell r="G437">
            <v>0</v>
          </cell>
          <cell r="H437">
            <v>2008421795</v>
          </cell>
        </row>
        <row r="438">
          <cell r="D438" t="str">
            <v>Ucú</v>
          </cell>
          <cell r="E438">
            <v>1</v>
          </cell>
          <cell r="F438">
            <v>0</v>
          </cell>
          <cell r="G438">
            <v>0</v>
          </cell>
          <cell r="H438">
            <v>12104700</v>
          </cell>
        </row>
        <row r="439">
          <cell r="D439" t="str">
            <v>Umán</v>
          </cell>
          <cell r="E439">
            <v>1</v>
          </cell>
          <cell r="F439">
            <v>0</v>
          </cell>
          <cell r="G439">
            <v>0</v>
          </cell>
          <cell r="H439">
            <v>117008617</v>
          </cell>
        </row>
        <row r="440">
          <cell r="D440" t="str">
            <v>Calera</v>
          </cell>
          <cell r="E440" t="str">
            <v>NE</v>
          </cell>
          <cell r="F440" t="str">
            <v>NE</v>
          </cell>
          <cell r="G440" t="str">
            <v>NE</v>
          </cell>
          <cell r="H440" t="str">
            <v>NE</v>
          </cell>
        </row>
        <row r="441">
          <cell r="D441" t="str">
            <v>Fresnillo</v>
          </cell>
          <cell r="E441" t="str">
            <v>NE</v>
          </cell>
          <cell r="F441" t="str">
            <v>NE</v>
          </cell>
          <cell r="G441" t="str">
            <v>NE</v>
          </cell>
          <cell r="H441" t="str">
            <v>NE</v>
          </cell>
        </row>
        <row r="442">
          <cell r="D442" t="str">
            <v>Guadalupe</v>
          </cell>
          <cell r="E442">
            <v>1</v>
          </cell>
          <cell r="F442">
            <v>1</v>
          </cell>
          <cell r="G442">
            <v>0</v>
          </cell>
          <cell r="H442">
            <v>566621756</v>
          </cell>
        </row>
        <row r="443">
          <cell r="D443" t="str">
            <v>Morelos</v>
          </cell>
          <cell r="E443" t="str">
            <v>NE</v>
          </cell>
          <cell r="F443" t="str">
            <v>NE</v>
          </cell>
          <cell r="G443" t="str">
            <v>NE</v>
          </cell>
          <cell r="H443" t="str">
            <v>NE</v>
          </cell>
        </row>
        <row r="444">
          <cell r="D444" t="str">
            <v>Zacatecas</v>
          </cell>
          <cell r="E444">
            <v>1</v>
          </cell>
          <cell r="F444">
            <v>1</v>
          </cell>
          <cell r="G444">
            <v>0</v>
          </cell>
          <cell r="H444">
            <v>542066273</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ags.gob.mx/transparencia/art.9/secc1/municipal/Reglamento-el%2Comit%C3%A9-e-esarrollo%252Urbano%252y%252Rural-e%2Aguascalientes.pdf" TargetMode="External"/><Relationship Id="rId13" Type="http://schemas.openxmlformats.org/officeDocument/2006/relationships/hyperlink" Target="http://www.ags.gob.mx/Dependencias/Documentos/Copia%20de%20FORMATO%2026%20MAYO%202014.pdf" TargetMode="External"/><Relationship Id="rId18" Type="http://schemas.openxmlformats.org/officeDocument/2006/relationships/hyperlink" Target="http://www.ags.gob.mx/cont.aspx?p=865" TargetMode="External"/><Relationship Id="rId26" Type="http://schemas.openxmlformats.org/officeDocument/2006/relationships/hyperlink" Target="http://www.ags.gob.mx/servicios2/sare/default.aspx" TargetMode="External"/><Relationship Id="rId3" Type="http://schemas.openxmlformats.org/officeDocument/2006/relationships/hyperlink" Target="http://www.ags.gob.mx/" TargetMode="External"/><Relationship Id="rId21" Type="http://schemas.openxmlformats.org/officeDocument/2006/relationships/hyperlink" Target="http://www.ags.gob.mx/siac/login.aspx" TargetMode="External"/><Relationship Id="rId7" Type="http://schemas.openxmlformats.org/officeDocument/2006/relationships/hyperlink" Target="http://www.ags.gob.mx/" TargetMode="External"/><Relationship Id="rId12" Type="http://schemas.openxmlformats.org/officeDocument/2006/relationships/hyperlink" Target="http://www.ags.gob.mx/cont.aspx?p=1247" TargetMode="External"/><Relationship Id="rId17" Type="http://schemas.openxmlformats.org/officeDocument/2006/relationships/hyperlink" Target="http://www.ags.gob.mx/tramites/FINANZAS/TA-LI%22.pdf" TargetMode="External"/><Relationship Id="rId25" Type="http://schemas.openxmlformats.org/officeDocument/2006/relationships/hyperlink" Target="http://www.ags.gob.mx/cont.aspx?p=1917" TargetMode="External"/><Relationship Id="rId2" Type="http://schemas.openxmlformats.org/officeDocument/2006/relationships/hyperlink" Target="https://banamex.dialectpayments.com/vpcpay?o=pt&amp;DOID=9EC150C38708145CF3D6068201236A78&amp;paymentId=3459658898852300840" TargetMode="External"/><Relationship Id="rId16" Type="http://schemas.openxmlformats.org/officeDocument/2006/relationships/hyperlink" Target="http://www.ags.gob.mx/tramites/DES_URBANO/TA-US%21.pdf" TargetMode="External"/><Relationship Id="rId20" Type="http://schemas.openxmlformats.org/officeDocument/2006/relationships/hyperlink" Target="http://www.ags.gob.mx/cont.aspx?p=1917" TargetMode="External"/><Relationship Id="rId29" Type="http://schemas.openxmlformats.org/officeDocument/2006/relationships/drawing" Target="../drawings/drawing8.xml"/><Relationship Id="rId1" Type="http://schemas.openxmlformats.org/officeDocument/2006/relationships/hyperlink" Target="http://www.ags.gob.mx/" TargetMode="External"/><Relationship Id="rId6" Type="http://schemas.openxmlformats.org/officeDocument/2006/relationships/hyperlink" Target="http://www.ags.gob.mx/transparencia/concesiones/XV%20PERMISOS%20mes%20de%20agosto%20nuevo%20nuevo%202012.pdf" TargetMode="External"/><Relationship Id="rId11" Type="http://schemas.openxmlformats.org/officeDocument/2006/relationships/hyperlink" Target="http://www.ags.gob.mx/transparencia/art.9/secc1/municipal/REGLAMENTO-E%252PROTECCI%C3%93N%2CIVIL%252PARA.L%252MUNICIPIO-E%2AGUASCALIENTES%285oct%29.pdf" TargetMode="External"/><Relationship Id="rId24" Type="http://schemas.openxmlformats.org/officeDocument/2006/relationships/hyperlink" Target="http://www.ags.gob.mx/servicios2/sare/default.aspx" TargetMode="External"/><Relationship Id="rId5" Type="http://schemas.openxmlformats.org/officeDocument/2006/relationships/hyperlink" Target="http://www.ags.gob.mx/servicios/ecompras/principal.asp" TargetMode="External"/><Relationship Id="rId15" Type="http://schemas.openxmlformats.org/officeDocument/2006/relationships/hyperlink" Target="http://www.ags.gob.mx/tramites/DES_URBANO/TA-LC%29.pdf" TargetMode="External"/><Relationship Id="rId23" Type="http://schemas.openxmlformats.org/officeDocument/2006/relationships/hyperlink" Target="http://www.ags.gob.mx/portal/" TargetMode="External"/><Relationship Id="rId28" Type="http://schemas.openxmlformats.org/officeDocument/2006/relationships/hyperlink" Target="http://www.ags.gob.mx/" TargetMode="External"/><Relationship Id="rId10" Type="http://schemas.openxmlformats.org/officeDocument/2006/relationships/hyperlink" Target="http://www.ags.gob.mx/transparencia/art.9/secc1/municipal/Reglamento-e%2Adquisiciones%252ultima%252version%252-%252VioletaTransparencia.pdf" TargetMode="External"/><Relationship Id="rId19" Type="http://schemas.openxmlformats.org/officeDocument/2006/relationships/hyperlink" Target="http://www.ags.gob.mx/transparencia/concursos/214/Formato%216%252-%252Resultado-e%2Convocatorias%2a%2Concurso%252o%252Licitaci%C3%B3n.pdf" TargetMode="External"/><Relationship Id="rId4" Type="http://schemas.openxmlformats.org/officeDocument/2006/relationships/hyperlink" Target="http://www.ags.gob.mx/servicios2/sare/default.aspx" TargetMode="External"/><Relationship Id="rId9" Type="http://schemas.openxmlformats.org/officeDocument/2006/relationships/hyperlink" Target="http://www.ags.gob.mx/transparencia/art.9/secc1/Municipal/C%C3%93DIGO%252MUNICIPAL-E%2AGUASCALIENTES.pdf" TargetMode="External"/><Relationship Id="rId14" Type="http://schemas.openxmlformats.org/officeDocument/2006/relationships/hyperlink" Target="http://www.ags.gob.mx/portal/ConsultaDep.aspx?cve=15" TargetMode="External"/><Relationship Id="rId22" Type="http://schemas.openxmlformats.org/officeDocument/2006/relationships/hyperlink" Target="http://www.ags.gob.mx/siac/login.aspx" TargetMode="External"/><Relationship Id="rId27" Type="http://schemas.openxmlformats.org/officeDocument/2006/relationships/hyperlink" Target="http://www.ags.gob.mx/servicios/licencias/login/login.asp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dao.gob.mx/inicio_dao_12_tramites.php" TargetMode="External"/><Relationship Id="rId13" Type="http://schemas.openxmlformats.org/officeDocument/2006/relationships/hyperlink" Target="http://www.dao.gob.mx/inicio_dao_12_tramites.php" TargetMode="External"/><Relationship Id="rId3" Type="http://schemas.openxmlformats.org/officeDocument/2006/relationships/hyperlink" Target="http://www.dao.gob.mx/padron_giros_mercantiles/index.php" TargetMode="External"/><Relationship Id="rId7" Type="http://schemas.openxmlformats.org/officeDocument/2006/relationships/hyperlink" Target="http://187.174.194.246/transparencia/obligaciones/art_14/FRACC%252I/locales/reglamentos/RL9.pdf" TargetMode="External"/><Relationship Id="rId12" Type="http://schemas.openxmlformats.org/officeDocument/2006/relationships/hyperlink" Target="http://www.dao.gob.mx/inicio_dao_12_tramites.php" TargetMode="External"/><Relationship Id="rId2" Type="http://schemas.openxmlformats.org/officeDocument/2006/relationships/hyperlink" Target="http://www.dao.gob.mx/inicio.php" TargetMode="External"/><Relationship Id="rId16" Type="http://schemas.openxmlformats.org/officeDocument/2006/relationships/drawing" Target="../drawings/drawing9.xml"/><Relationship Id="rId1" Type="http://schemas.openxmlformats.org/officeDocument/2006/relationships/hyperlink" Target="http://www.dao.gob.mx/inicio.php" TargetMode="External"/><Relationship Id="rId6" Type="http://schemas.openxmlformats.org/officeDocument/2006/relationships/hyperlink" Target="http://187.174.194.246/transparencia/obligaciones/art_14/FRACC%252I/locales/reglamentos/RL15.pdf" TargetMode="External"/><Relationship Id="rId11" Type="http://schemas.openxmlformats.org/officeDocument/2006/relationships/hyperlink" Target="http://www.dao.gob.mx/inicio.php" TargetMode="External"/><Relationship Id="rId5" Type="http://schemas.openxmlformats.org/officeDocument/2006/relationships/hyperlink" Target="http://187.174.194.246/transparencia/obligaciones/art_14/FRACC%252I/locales/reglamentos/RL2.pdf" TargetMode="External"/><Relationship Id="rId15" Type="http://schemas.openxmlformats.org/officeDocument/2006/relationships/hyperlink" Target="http://187.174.194.246/transparencia/obligaciones/art_14/FRACC%20I/locales/reglamentos/RL25.pdf" TargetMode="External"/><Relationship Id="rId10" Type="http://schemas.openxmlformats.org/officeDocument/2006/relationships/hyperlink" Target="http://187.174.194.246/transparencia/normatividad/manual_procedimientos/DGJyG/1_6.pdf" TargetMode="External"/><Relationship Id="rId4" Type="http://schemas.openxmlformats.org/officeDocument/2006/relationships/hyperlink" Target="http://www.dao.gob.mx/inicio.php" TargetMode="External"/><Relationship Id="rId9" Type="http://schemas.openxmlformats.org/officeDocument/2006/relationships/hyperlink" Target="http://www.dao.gob.mx/inicio_dao_12_tramites.php" TargetMode="External"/><Relationship Id="rId14" Type="http://schemas.openxmlformats.org/officeDocument/2006/relationships/hyperlink" Target="http://www.dao.gob.m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delegacionbenitojuarez.gob.mx/" TargetMode="External"/><Relationship Id="rId13" Type="http://schemas.openxmlformats.org/officeDocument/2006/relationships/hyperlink" Target="http://www.delegacionbenitojuarez.gob.mx/tramites-y-servicios" TargetMode="External"/><Relationship Id="rId18" Type="http://schemas.openxmlformats.org/officeDocument/2006/relationships/hyperlink" Target="http://www.atencionciudadana.gob.mx/portal/" TargetMode="External"/><Relationship Id="rId3" Type="http://schemas.openxmlformats.org/officeDocument/2006/relationships/hyperlink" Target="http://www.finanzas.df.gob.mx/sma/consulta_ciudadana.php" TargetMode="External"/><Relationship Id="rId21" Type="http://schemas.openxmlformats.org/officeDocument/2006/relationships/hyperlink" Target="http://www.delegacionbenitojuarez.gob.mx/" TargetMode="External"/><Relationship Id="rId7" Type="http://schemas.openxmlformats.org/officeDocument/2006/relationships/hyperlink" Target="http://www.delegacionbenitojuarez.gob.mx/" TargetMode="External"/><Relationship Id="rId12" Type="http://schemas.openxmlformats.org/officeDocument/2006/relationships/hyperlink" Target="http://www.delegacionbenitojuarez.gob.mx/vud" TargetMode="External"/><Relationship Id="rId17" Type="http://schemas.openxmlformats.org/officeDocument/2006/relationships/hyperlink" Target="http://www.delegacionbenitojuarez.gob.mx/transparencia/articulo-14-fraccion-xxvii" TargetMode="External"/><Relationship Id="rId2" Type="http://schemas.openxmlformats.org/officeDocument/2006/relationships/hyperlink" Target="http://www.delegacionbenitojuarez.gob.mx/tramites-y-servicios" TargetMode="External"/><Relationship Id="rId16" Type="http://schemas.openxmlformats.org/officeDocument/2006/relationships/hyperlink" Target="http://www.delegacionbenitojuarez.gob.mx/aviso-de-declaraci%C3%B3n-de-apertura-para-establecimiento-mercantil" TargetMode="External"/><Relationship Id="rId20" Type="http://schemas.openxmlformats.org/officeDocument/2006/relationships/hyperlink" Target="http://www.sedecodf.gob.mx/siapemPrevia/" TargetMode="External"/><Relationship Id="rId1" Type="http://schemas.openxmlformats.org/officeDocument/2006/relationships/hyperlink" Target="http://www.delegacionbenitojuarez.gob.mx/" TargetMode="External"/><Relationship Id="rId6" Type="http://schemas.openxmlformats.org/officeDocument/2006/relationships/hyperlink" Target="http://www.finanzas.df.gob.mx/formato_lc/predial/predial/" TargetMode="External"/><Relationship Id="rId11" Type="http://schemas.openxmlformats.org/officeDocument/2006/relationships/hyperlink" Target="http://www.delegacionbenitojuarez.gob.mx/sites/default/files/transparencia/normatividad-aplicable-ente-obligado/reglamentos/Regl-e%252la%252ley-e%252prote%2civil.pdf" TargetMode="External"/><Relationship Id="rId5" Type="http://schemas.openxmlformats.org/officeDocument/2006/relationships/hyperlink" Target="http://www.finanzas.df.gob.mx/formato_lc/predial/predial/" TargetMode="External"/><Relationship Id="rId15" Type="http://schemas.openxmlformats.org/officeDocument/2006/relationships/hyperlink" Target="http://www.delegacionbenitojuarez.gob.mx/cambio-de-uso-del-suelo-art%C3%ADculo-74-de-la-ley-de-desarrollo-urbano-del-distrito-federal" TargetMode="External"/><Relationship Id="rId10" Type="http://schemas.openxmlformats.org/officeDocument/2006/relationships/hyperlink" Target="http://www.delegacionbenitojuarez.gob.mx/sites/default/files/transparencia/normatividad-aplicable-ente-obligado/reglamentos/Regl-e%252la%252Ley-e%2Adquisiciones.pdf" TargetMode="External"/><Relationship Id="rId19" Type="http://schemas.openxmlformats.org/officeDocument/2006/relationships/hyperlink" Target="http://www.delegacionbenitojuarez.gob.mx/transparencia/articulo-14-fraccion-xxvii" TargetMode="External"/><Relationship Id="rId4" Type="http://schemas.openxmlformats.org/officeDocument/2006/relationships/hyperlink" Target="https://www.egbs1.com.mx/egobierno/gdf/principal/controlergen.jsp" TargetMode="External"/><Relationship Id="rId9" Type="http://schemas.openxmlformats.org/officeDocument/2006/relationships/hyperlink" Target="http://www.delegacionbenitojuarez.gob.mx/sites/default/files/transparencia/normatividad-aplicable-ente-obligado/reglamentos/Reglam-e%2Construcciones.pdf" TargetMode="External"/><Relationship Id="rId14" Type="http://schemas.openxmlformats.org/officeDocument/2006/relationships/hyperlink" Target="http://www.delegacionbenitojuarez.gob.mx/licencia-de-construcci%C3%B3n-especial" TargetMode="External"/><Relationship Id="rId22"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8" Type="http://schemas.openxmlformats.org/officeDocument/2006/relationships/hyperlink" Target="http://cancun.gob.mx/servicios/servicio/solicitud-de-constancia-de-uso-de-suelo/" TargetMode="External"/><Relationship Id="rId13" Type="http://schemas.openxmlformats.org/officeDocument/2006/relationships/printerSettings" Target="../printerSettings/printerSettings8.bin"/><Relationship Id="rId3" Type="http://schemas.openxmlformats.org/officeDocument/2006/relationships/hyperlink" Target="http://cancun.gob.mx/servicios/catalogo-de-servicios/" TargetMode="External"/><Relationship Id="rId7" Type="http://schemas.openxmlformats.org/officeDocument/2006/relationships/hyperlink" Target="http://cancun.gob.mx/transparencia/files/2011/12/8-REGLAMENTO-DE-CONSTRUCCI%C3%93N_mod-14-sept-12.pdf" TargetMode="External"/><Relationship Id="rId12" Type="http://schemas.openxmlformats.org/officeDocument/2006/relationships/hyperlink" Target="http://cancun.gob.mx/transparencia/licitacion-publica-nacional/" TargetMode="External"/><Relationship Id="rId2" Type="http://schemas.openxmlformats.org/officeDocument/2006/relationships/hyperlink" Target="https://ingresos.cancun.gob.mx/index.php/pagar-predial/" TargetMode="External"/><Relationship Id="rId1" Type="http://schemas.openxmlformats.org/officeDocument/2006/relationships/hyperlink" Target="http://cancun.gob.mx/" TargetMode="External"/><Relationship Id="rId6" Type="http://schemas.openxmlformats.org/officeDocument/2006/relationships/hyperlink" Target="http://cancun.gob.mx/transparencia/files/2011/09/leyadquisiciones.pdf" TargetMode="External"/><Relationship Id="rId11" Type="http://schemas.openxmlformats.org/officeDocument/2006/relationships/hyperlink" Target="http://cancun.gob.mx/transparencia/fraccion/xi-contratacion-de-bienes-o-servicios/" TargetMode="External"/><Relationship Id="rId5" Type="http://schemas.openxmlformats.org/officeDocument/2006/relationships/hyperlink" Target="http://cancun.gob.mx/transparencia/files/2011/12/8-REGLAMENTO-DE-CONSTRUCCI%C3%93N_mod-14-sept-12.pdf" TargetMode="External"/><Relationship Id="rId10" Type="http://schemas.openxmlformats.org/officeDocument/2006/relationships/hyperlink" Target="http://cancun.gob.mx/servicios/servicio/licencia-de-funcionamiento/" TargetMode="External"/><Relationship Id="rId4" Type="http://schemas.openxmlformats.org/officeDocument/2006/relationships/hyperlink" Target="http://cancun.gob.mx/" TargetMode="External"/><Relationship Id="rId9" Type="http://schemas.openxmlformats.org/officeDocument/2006/relationships/hyperlink" Target="http://cancun.gob.mx/servicios/servicio/solicitud-de-constancia-de-uso-de-suelo/" TargetMode="External"/><Relationship Id="rId1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8" Type="http://schemas.openxmlformats.org/officeDocument/2006/relationships/hyperlink" Target="http://celaya.gob.mx/images/direcciones/UAIP/reglamentos/Reglamento_Proteccion_Civil.pdf" TargetMode="External"/><Relationship Id="rId13" Type="http://schemas.openxmlformats.org/officeDocument/2006/relationships/hyperlink" Target="http://celaya.gob.mx/images/direcciones/DESAECONO/tramitesyservicios/de-cel-du-2.pdf" TargetMode="External"/><Relationship Id="rId18" Type="http://schemas.openxmlformats.org/officeDocument/2006/relationships/hyperlink" Target="http://td.celaya.biz:8085/SIFAECELAYA20/ConsultarTramites.aspx" TargetMode="External"/><Relationship Id="rId26" Type="http://schemas.openxmlformats.org/officeDocument/2006/relationships/hyperlink" Target="http://celaya.gob.mx/images/direcciones/UAIP/reglamentos/Reglamento_Funcionamiento_Establecimientos_Municipales_07.pdf" TargetMode="External"/><Relationship Id="rId3" Type="http://schemas.openxmlformats.org/officeDocument/2006/relationships/hyperlink" Target="http://td.celaya.biz:8040/modulos.html" TargetMode="External"/><Relationship Id="rId21" Type="http://schemas.openxmlformats.org/officeDocument/2006/relationships/hyperlink" Target="http://td.celaya.biz:885/sifaecelaya2/Consultadeusodesuelospermitido.aspx" TargetMode="External"/><Relationship Id="rId7" Type="http://schemas.openxmlformats.org/officeDocument/2006/relationships/hyperlink" Target="http://celaya.gob.mx/images/direcciones/UAIP/reglamentos/Reglamento_Adquisiones_Arrendamientos_Bienes_Muebles_Inmuebles_ez.pdf" TargetMode="External"/><Relationship Id="rId12" Type="http://schemas.openxmlformats.org/officeDocument/2006/relationships/hyperlink" Target="http://celaya.gob.mx/images/direcciones/DESAECONO/tramitesyservicios/de-cel-cd-3.pdf" TargetMode="External"/><Relationship Id="rId17" Type="http://schemas.openxmlformats.org/officeDocument/2006/relationships/hyperlink" Target="http://td.celaya.biz:895/regservcd.aspx" TargetMode="External"/><Relationship Id="rId25" Type="http://schemas.openxmlformats.org/officeDocument/2006/relationships/hyperlink" Target="http://celaya.gob.mx/" TargetMode="External"/><Relationship Id="rId2" Type="http://schemas.openxmlformats.org/officeDocument/2006/relationships/hyperlink" Target="http://celaya.gob.mx/es/mapa-de-sitio.html" TargetMode="External"/><Relationship Id="rId16" Type="http://schemas.openxmlformats.org/officeDocument/2006/relationships/hyperlink" Target="http://celaya.gob.mx/images/direcciones/UAIP/destinatarios/Proveedores_213.pdf" TargetMode="External"/><Relationship Id="rId20" Type="http://schemas.openxmlformats.org/officeDocument/2006/relationships/hyperlink" Target="http://td.celaya.biz:885/sifaecelaya2/Inicio.aspx" TargetMode="External"/><Relationship Id="rId1" Type="http://schemas.openxmlformats.org/officeDocument/2006/relationships/hyperlink" Target="http://celaya.gob.mx/es/" TargetMode="External"/><Relationship Id="rId6" Type="http://schemas.openxmlformats.org/officeDocument/2006/relationships/hyperlink" Target="http://www.celaya.gob.mx/uploads/media/Reglamento_Construccion_Entorno_Urbano_28.pdf" TargetMode="External"/><Relationship Id="rId11" Type="http://schemas.openxmlformats.org/officeDocument/2006/relationships/hyperlink" Target="http://celaya.gob.mx/images/direcciones/UAIP/licencias/Licencia_Suelo_2014.pdf" TargetMode="External"/><Relationship Id="rId24" Type="http://schemas.openxmlformats.org/officeDocument/2006/relationships/hyperlink" Target="http://td.celaya.biz:885/sifaecelaya2/Factibilidaduosuelo.aspx" TargetMode="External"/><Relationship Id="rId5" Type="http://schemas.openxmlformats.org/officeDocument/2006/relationships/hyperlink" Target="http://celaya.gob.mx/es/" TargetMode="External"/><Relationship Id="rId15" Type="http://schemas.openxmlformats.org/officeDocument/2006/relationships/hyperlink" Target="http://celaya.gob.mx/es/secretaria-del-h-ayuntamiento/uaip/154" TargetMode="External"/><Relationship Id="rId23" Type="http://schemas.openxmlformats.org/officeDocument/2006/relationships/hyperlink" Target="http://td.celaya.biz:8085/SIFAECELAYA20/ConsultarTramites.aspx" TargetMode="External"/><Relationship Id="rId10" Type="http://schemas.openxmlformats.org/officeDocument/2006/relationships/hyperlink" Target="http://td.celaya.biz:8085/SIFAECELAYA20/Consultadeusodesuelospermitido.aspx" TargetMode="External"/><Relationship Id="rId19" Type="http://schemas.openxmlformats.org/officeDocument/2006/relationships/hyperlink" Target="http://td.celaya.biz:885/sifaecelaya2/ConsultarTramites.aspx" TargetMode="External"/><Relationship Id="rId4" Type="http://schemas.openxmlformats.org/officeDocument/2006/relationships/hyperlink" Target="http://td.celaya.biz:8085/sifaecelaya20/PreguntasFrecuentes.aspx" TargetMode="External"/><Relationship Id="rId9" Type="http://schemas.openxmlformats.org/officeDocument/2006/relationships/hyperlink" Target="http://celaya.gob.mx/es/tramites-y-servicios.html" TargetMode="External"/><Relationship Id="rId14" Type="http://schemas.openxmlformats.org/officeDocument/2006/relationships/hyperlink" Target="http://td.celaya.biz:885/SIFAECELAYA2/ConsultarTramites.aspx" TargetMode="External"/><Relationship Id="rId22" Type="http://schemas.openxmlformats.org/officeDocument/2006/relationships/hyperlink" Target="http://celaya.gob.mx/es/direcciones/generales-2/64-tesoreria-municipal/licitacion-publica-nacional/133-licitacion-publica-nacional-mce-4-212" TargetMode="External"/><Relationship Id="rId27"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8" Type="http://schemas.openxmlformats.org/officeDocument/2006/relationships/hyperlink" Target="http://villahermosa.gob.mx/tramites/?opc=1" TargetMode="External"/><Relationship Id="rId13" Type="http://schemas.openxmlformats.org/officeDocument/2006/relationships/hyperlink" Target="http://villahermosa.gob.mx/ayuntamiento/transparencia_13_15/doctos/tramites/b_SolicdeFactdeUsodeSuelo_obras_13.pdf" TargetMode="External"/><Relationship Id="rId18" Type="http://schemas.openxmlformats.org/officeDocument/2006/relationships/hyperlink" Target="http://www.villahermosa.gob.mx/servicios/?opc=1" TargetMode="External"/><Relationship Id="rId3" Type="http://schemas.openxmlformats.org/officeDocument/2006/relationships/hyperlink" Target="http://villahermosa.gob.mx/servicios/?opc=2" TargetMode="External"/><Relationship Id="rId21" Type="http://schemas.openxmlformats.org/officeDocument/2006/relationships/hyperlink" Target="http://www.villahermosa.gob.mx/servicios/?opc=2" TargetMode="External"/><Relationship Id="rId7" Type="http://schemas.openxmlformats.org/officeDocument/2006/relationships/hyperlink" Target="http://www.villahermosa.gob.mx/" TargetMode="External"/><Relationship Id="rId12" Type="http://schemas.openxmlformats.org/officeDocument/2006/relationships/hyperlink" Target="http://villahermosa.gob.mx/ayuntamiento/transparencia_13_15/doctos/tramites/b_LicdeConst_obras_13.pdf" TargetMode="External"/><Relationship Id="rId17" Type="http://schemas.openxmlformats.org/officeDocument/2006/relationships/hyperlink" Target="http://villahermosa.gob.mx/ayuntamiento/transparencia_13_15/indexx.php?opc=7&amp;art=12" TargetMode="External"/><Relationship Id="rId25" Type="http://schemas.openxmlformats.org/officeDocument/2006/relationships/drawing" Target="../drawings/drawing13.xml"/><Relationship Id="rId2" Type="http://schemas.openxmlformats.org/officeDocument/2006/relationships/hyperlink" Target="http://villahermosa.gob.mx/servicios/?opc=2" TargetMode="External"/><Relationship Id="rId16" Type="http://schemas.openxmlformats.org/officeDocument/2006/relationships/hyperlink" Target="http://villahermosa.gob.mx/ayuntamiento/transparencia_13_15/indexx.php?opc=7&amp;inc=h&amp;anio=214" TargetMode="External"/><Relationship Id="rId20" Type="http://schemas.openxmlformats.org/officeDocument/2006/relationships/hyperlink" Target="http://villahermosa.gob.mx/ayuntamiento/transparencia_13_15/indexx.php?opc=7&amp;inc=h&amp;anio=214" TargetMode="External"/><Relationship Id="rId1" Type="http://schemas.openxmlformats.org/officeDocument/2006/relationships/hyperlink" Target="http://www.villahermosa.gob.mx/" TargetMode="External"/><Relationship Id="rId6" Type="http://schemas.openxmlformats.org/officeDocument/2006/relationships/hyperlink" Target="http://villahermosa.gob.mx/" TargetMode="External"/><Relationship Id="rId11" Type="http://schemas.openxmlformats.org/officeDocument/2006/relationships/hyperlink" Target="http://villahermosa.gob.mx/ayuntamiento/transparencia_13_15/doctos/tramites/e14t1/DF-9%2Certificaci%C3%B3n-e%252Valor%2Catastral.pdf" TargetMode="External"/><Relationship Id="rId24" Type="http://schemas.openxmlformats.org/officeDocument/2006/relationships/hyperlink" Target="http://cgaj.tabasco.gob.mx/leyes/descargas/9/182" TargetMode="External"/><Relationship Id="rId5" Type="http://schemas.openxmlformats.org/officeDocument/2006/relationships/hyperlink" Target="http://villahermosa.gob.mx/servicios/?opc=2" TargetMode="External"/><Relationship Id="rId15" Type="http://schemas.openxmlformats.org/officeDocument/2006/relationships/hyperlink" Target="http://villahermosa.gob.mx/ayuntamiento/transparencia_13_15/doctos/tramites/b_TramitesProteccionCivil_InspecciondeProteccionCivil_ayunt_14.pdf" TargetMode="External"/><Relationship Id="rId23" Type="http://schemas.openxmlformats.org/officeDocument/2006/relationships/hyperlink" Target="http://cgaj.tabasco.gob.mx/leyes/descargas/9/165" TargetMode="External"/><Relationship Id="rId10" Type="http://schemas.openxmlformats.org/officeDocument/2006/relationships/hyperlink" Target="http://villahermosa.gob.mx/ayuntamiento/transparencia_13_15/indexx.php?opc=7&amp;art=13" TargetMode="External"/><Relationship Id="rId19" Type="http://schemas.openxmlformats.org/officeDocument/2006/relationships/hyperlink" Target="http://www.villahermosa.gob.mx/tramites/?opc=3" TargetMode="External"/><Relationship Id="rId4" Type="http://schemas.openxmlformats.org/officeDocument/2006/relationships/hyperlink" Target="http://villahermosa.gob.mx/" TargetMode="External"/><Relationship Id="rId9" Type="http://schemas.openxmlformats.org/officeDocument/2006/relationships/hyperlink" Target="http://villahermosa.gob.mx/tramites/" TargetMode="External"/><Relationship Id="rId14" Type="http://schemas.openxmlformats.org/officeDocument/2006/relationships/hyperlink" Target="http://villahermosa.gob.mx/ayuntamiento/transparencia_13_15/doctos/tramites/e14t1/b-Tr%C3%A1mites_inscripcion_registrounico.pdf" TargetMode="External"/><Relationship Id="rId22" Type="http://schemas.openxmlformats.org/officeDocument/2006/relationships/hyperlink" Target="http://www.villahermosa.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transparencia.municipiochihuahua.gob.mx/pdfs/DOC_5858.pdf" TargetMode="External"/><Relationship Id="rId13" Type="http://schemas.openxmlformats.org/officeDocument/2006/relationships/hyperlink" Target="https://www.google.com/url?q=http://www.municipiochihuahua.gob.mx/transparencia/%3Fp%3D18&amp;sa=U&amp;ei=GEPQU6PhC_D98AGnp4DgBA&amp;ved=CAgQFjADOAo&amp;client=internal-uds-cse&amp;usg=AFQjCNH8CSkhOnDh_7WGi8JTgQhCMjk9RA" TargetMode="External"/><Relationship Id="rId18" Type="http://schemas.openxmlformats.org/officeDocument/2006/relationships/hyperlink" Target="http://www.municipiochihuahua.gob.mx/servicios/tramites/TRAMITE.ASPX?TR=155" TargetMode="External"/><Relationship Id="rId3" Type="http://schemas.openxmlformats.org/officeDocument/2006/relationships/hyperlink" Target="http://www.municipiochihuahua.gob.mx/info/aplicacion.aspx" TargetMode="External"/><Relationship Id="rId21" Type="http://schemas.openxmlformats.org/officeDocument/2006/relationships/hyperlink" Target="http://www.municipiochihuahua.gob.mx/Servicios/directorio_ue/ver.aspx" TargetMode="External"/><Relationship Id="rId7" Type="http://schemas.openxmlformats.org/officeDocument/2006/relationships/hyperlink" Target="http://www.municipiochihuahua.gob.mx/" TargetMode="External"/><Relationship Id="rId12" Type="http://schemas.openxmlformats.org/officeDocument/2006/relationships/hyperlink" Target="http://www.municipiochihuahua.gob.mx/servicios/tramites/iniciobuscador.aspx" TargetMode="External"/><Relationship Id="rId17" Type="http://schemas.openxmlformats.org/officeDocument/2006/relationships/hyperlink" Target="http://www.municipiochihuahua.gob.mx/transparencia/?p=11" TargetMode="External"/><Relationship Id="rId25" Type="http://schemas.openxmlformats.org/officeDocument/2006/relationships/drawing" Target="../drawings/drawing14.xml"/><Relationship Id="rId2" Type="http://schemas.openxmlformats.org/officeDocument/2006/relationships/hyperlink" Target="http://ecompras.municipiochihuahua.gob.mx/ecompras/" TargetMode="External"/><Relationship Id="rId16" Type="http://schemas.openxmlformats.org/officeDocument/2006/relationships/hyperlink" Target="http://www.municipiochihuahua.gob.mx/servicios/tramites/TRAMITE.ASPX?TR=155" TargetMode="External"/><Relationship Id="rId20" Type="http://schemas.openxmlformats.org/officeDocument/2006/relationships/hyperlink" Target="http://www.municipiochihuahua.gob.mx/DDUE_PORTAL/PERITOS/" TargetMode="External"/><Relationship Id="rId1" Type="http://schemas.openxmlformats.org/officeDocument/2006/relationships/hyperlink" Target="http://www.municipiochihuahua.gob.mx/" TargetMode="External"/><Relationship Id="rId6" Type="http://schemas.openxmlformats.org/officeDocument/2006/relationships/hyperlink" Target="http://www.municipiochihuahua.gob.mx/Servicios/Reporte" TargetMode="External"/><Relationship Id="rId11" Type="http://schemas.openxmlformats.org/officeDocument/2006/relationships/hyperlink" Target="http://transparencia.municipiochihuahua.gob.mx/pdfs/DOC_4434.pdf" TargetMode="External"/><Relationship Id="rId24" Type="http://schemas.openxmlformats.org/officeDocument/2006/relationships/hyperlink" Target="http://www.municipiochihuahua.gob.mx/MpioMapa/ConsultarProblema.aspx" TargetMode="External"/><Relationship Id="rId5" Type="http://schemas.openxmlformats.org/officeDocument/2006/relationships/hyperlink" Target="http://www.municipiochihuahua.gob.mx/servicios/buzon/" TargetMode="External"/><Relationship Id="rId15" Type="http://schemas.openxmlformats.org/officeDocument/2006/relationships/hyperlink" Target="http://www.municipiochihuahua.gob.mx/servicios/tramites/tramite.aspx?tr=167" TargetMode="External"/><Relationship Id="rId23" Type="http://schemas.openxmlformats.org/officeDocument/2006/relationships/hyperlink" Target="http://www.municipiochihuahua.gob.mx/ddue_portal/Informacion/alineamiento.aspx" TargetMode="External"/><Relationship Id="rId10" Type="http://schemas.openxmlformats.org/officeDocument/2006/relationships/hyperlink" Target="http://www.municipiochihuahua.gob.mx/transparencia/?p=81&amp;file=LEY%2DE%2ADQUISICIONES,%2ARRENDAMIENTOS,%2CONTRATACION%2DE%252SERVICIOS%252Y%252OBRA%252PUBLICA%2DEL%2ESTADO%2DE%2CHIH.pdf" TargetMode="External"/><Relationship Id="rId19" Type="http://schemas.openxmlformats.org/officeDocument/2006/relationships/hyperlink" Target="http://www.municipiochihuahua.gob.mx/servicios/ddue/consulta.aspx" TargetMode="External"/><Relationship Id="rId4" Type="http://schemas.openxmlformats.org/officeDocument/2006/relationships/hyperlink" Target="http://www.municipiochihuahua.gob.mx/info/aplicacion.aspx" TargetMode="External"/><Relationship Id="rId9" Type="http://schemas.openxmlformats.org/officeDocument/2006/relationships/hyperlink" Target="http://transparencia.municipiochihuahua.gob.mx/pdfs/DOC_4442.pdf" TargetMode="External"/><Relationship Id="rId14" Type="http://schemas.openxmlformats.org/officeDocument/2006/relationships/hyperlink" Target="http://www.municipiochihuahua.gob.mx/servicios/tramites/TRAMITE.ASPX?TR=155" TargetMode="External"/><Relationship Id="rId22" Type="http://schemas.openxmlformats.org/officeDocument/2006/relationships/hyperlink" Target="http://www.municipiochihuahua.gob.mx/transparencia/?p=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chimalhuacan.gob.mx/contacto.php" TargetMode="External"/><Relationship Id="rId13" Type="http://schemas.openxmlformats.org/officeDocument/2006/relationships/hyperlink" Target="http://www.chimalhuacan.gob.mx/transparenciaPDF/licitaciones_publicas29_211.pdfhttp:/www.chimalhuacan.gob.mx/transparecia/XI.html" TargetMode="External"/><Relationship Id="rId3" Type="http://schemas.openxmlformats.org/officeDocument/2006/relationships/hyperlink" Target="http://www.chimalhuacan.gob.mx/" TargetMode="External"/><Relationship Id="rId7" Type="http://schemas.openxmlformats.org/officeDocument/2006/relationships/hyperlink" Target="http://www.chimalhuacan.gob.mx/tramites/contribu.html" TargetMode="External"/><Relationship Id="rId12" Type="http://schemas.openxmlformats.org/officeDocument/2006/relationships/hyperlink" Target="http://www.chimalhuacan.gob.mx/transparenciaPDF/23regl_vigente_com_establecido.pdf" TargetMode="External"/><Relationship Id="rId2" Type="http://schemas.openxmlformats.org/officeDocument/2006/relationships/hyperlink" Target="http://www.chimalhuacan.gob.mx/contacto.php" TargetMode="External"/><Relationship Id="rId1" Type="http://schemas.openxmlformats.org/officeDocument/2006/relationships/hyperlink" Target="http://www.chimalhuacan.gob.mx/" TargetMode="External"/><Relationship Id="rId6" Type="http://schemas.openxmlformats.org/officeDocument/2006/relationships/hyperlink" Target="http://www.chimalhuacan.gob.mx/tramites/contribu.html" TargetMode="External"/><Relationship Id="rId11" Type="http://schemas.openxmlformats.org/officeDocument/2006/relationships/hyperlink" Target="http://www.chimalhuacan.gob.mx/" TargetMode="External"/><Relationship Id="rId5" Type="http://schemas.openxmlformats.org/officeDocument/2006/relationships/hyperlink" Target="http://www.chimalhuacan.gob.mx/transparecia/XVII.html" TargetMode="External"/><Relationship Id="rId10" Type="http://schemas.openxmlformats.org/officeDocument/2006/relationships/hyperlink" Target="http://www.chimalhuacan.gob.mx/transparecia/XI.html" TargetMode="External"/><Relationship Id="rId4" Type="http://schemas.openxmlformats.org/officeDocument/2006/relationships/hyperlink" Target="http://www.chimalhuacan.gob.mx/oficios_tramites.php" TargetMode="External"/><Relationship Id="rId9" Type="http://schemas.openxmlformats.org/officeDocument/2006/relationships/hyperlink" Target="http://www.chimalhuacan.gob.mx/tramites/via_comercio.html" TargetMode="External"/><Relationship Id="rId14"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hyperlink" Target="http://www.colima.gob.mx/ci/detalle/dependencias/MTI5" TargetMode="External"/><Relationship Id="rId7" Type="http://schemas.openxmlformats.org/officeDocument/2006/relationships/drawing" Target="../drawings/drawing16.xml"/><Relationship Id="rId2" Type="http://schemas.openxmlformats.org/officeDocument/2006/relationships/hyperlink" Target="http://www.colima.gob.mx/ci/detalle/dependencias/MTI5" TargetMode="External"/><Relationship Id="rId1" Type="http://schemas.openxmlformats.org/officeDocument/2006/relationships/hyperlink" Target="http://www.colima.gob.mx/ci/detalle/dependencias/MTI5" TargetMode="External"/><Relationship Id="rId6" Type="http://schemas.openxmlformats.org/officeDocument/2006/relationships/hyperlink" Target="http://www.colima.gob.mx/ci/detalle/contenido/ODI2" TargetMode="External"/><Relationship Id="rId5" Type="http://schemas.openxmlformats.org/officeDocument/2006/relationships/hyperlink" Target="http://www.colima.gob.mx/2010/upl/sec/transparencia/i/motivaciones/padron_general.pdf" TargetMode="External"/><Relationship Id="rId4" Type="http://schemas.openxmlformats.org/officeDocument/2006/relationships/hyperlink" Target="https://www.tesoreria.colima.gob.mx/menu_SARE.php"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coyoacan.df.gob.mx/Tramites_Servicios/tramites/258.php" TargetMode="External"/><Relationship Id="rId13" Type="http://schemas.openxmlformats.org/officeDocument/2006/relationships/hyperlink" Target="http://www.coyoacan.df.gob.mx/Transparencia/art14/FRACC_XXVII.php" TargetMode="External"/><Relationship Id="rId18" Type="http://schemas.openxmlformats.org/officeDocument/2006/relationships/hyperlink" Target="http://www.coyoacan.df.gob.mx/" TargetMode="External"/><Relationship Id="rId3" Type="http://schemas.openxmlformats.org/officeDocument/2006/relationships/hyperlink" Target="http://www.tramitesyservicios.df.gob.mx/wb/TyS/solicitud_de_permiso_para_la_operacion_de_vectdel," TargetMode="External"/><Relationship Id="rId7" Type="http://schemas.openxmlformats.org/officeDocument/2006/relationships/hyperlink" Target="http://www.coyoacan.df.gob.mx/Transparencia/art14/FRACC_XVIII.php" TargetMode="External"/><Relationship Id="rId12" Type="http://schemas.openxmlformats.org/officeDocument/2006/relationships/hyperlink" Target="http://www.coyoacan.df.gob.mx/Transparencia/art14/FRACC_XXVII.php" TargetMode="External"/><Relationship Id="rId17" Type="http://schemas.openxmlformats.org/officeDocument/2006/relationships/hyperlink" Target="http://www.sedecodf.gob.mx/siapemPrevia/" TargetMode="External"/><Relationship Id="rId2" Type="http://schemas.openxmlformats.org/officeDocument/2006/relationships/hyperlink" Target="http://www.coyoacan.df.gob.mx/" TargetMode="External"/><Relationship Id="rId16" Type="http://schemas.openxmlformats.org/officeDocument/2006/relationships/hyperlink" Target="http://www.coyoacan.df.gob.mx/" TargetMode="External"/><Relationship Id="rId1" Type="http://schemas.openxmlformats.org/officeDocument/2006/relationships/hyperlink" Target="http://www.coyoacan.df.gob.mx/" TargetMode="External"/><Relationship Id="rId6" Type="http://schemas.openxmlformats.org/officeDocument/2006/relationships/hyperlink" Target="http://www.coyoacan.df.gob.mx/" TargetMode="External"/><Relationship Id="rId11" Type="http://schemas.openxmlformats.org/officeDocument/2006/relationships/hyperlink" Target="http://www.coyoacan.df.gob.mx/Tramites_Servicios/tramites/E3.php" TargetMode="External"/><Relationship Id="rId5" Type="http://schemas.openxmlformats.org/officeDocument/2006/relationships/hyperlink" Target="http://www.tramitesyservicios.df.gob.mx/wb/TyS/tramites_delegacionales" TargetMode="External"/><Relationship Id="rId15" Type="http://schemas.openxmlformats.org/officeDocument/2006/relationships/hyperlink" Target="http://www.coyoacan.df.gob.mx/Tramites_Servicios/tramites/E3.php" TargetMode="External"/><Relationship Id="rId10" Type="http://schemas.openxmlformats.org/officeDocument/2006/relationships/hyperlink" Target="http://www.tramitesyservicios.df.gob.mx/wb/TyS/certificado_unico_de_zonificacion" TargetMode="External"/><Relationship Id="rId19" Type="http://schemas.openxmlformats.org/officeDocument/2006/relationships/drawing" Target="../drawings/drawing17.xml"/><Relationship Id="rId4" Type="http://schemas.openxmlformats.org/officeDocument/2006/relationships/hyperlink" Target="http://www.coyoacan.df.gob.mx/" TargetMode="External"/><Relationship Id="rId9" Type="http://schemas.openxmlformats.org/officeDocument/2006/relationships/hyperlink" Target="http://www.coyoacan.df.gob.mx/Tramites_Servicios/tramites/369.php" TargetMode="External"/><Relationship Id="rId14" Type="http://schemas.openxmlformats.org/officeDocument/2006/relationships/hyperlink" Target="http://www.coyoacan.df.gob.mx/inicio/img/cesac.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2.df.gob.mx/virtual/cuauhtemoc/paginas.php?id=unac&amp;id3=vu" TargetMode="External"/><Relationship Id="rId13" Type="http://schemas.openxmlformats.org/officeDocument/2006/relationships/hyperlink" Target="http://www.cuauhtemoc.df.gob.mx/paginas.php?id=mapa" TargetMode="External"/><Relationship Id="rId18" Type="http://schemas.openxmlformats.org/officeDocument/2006/relationships/hyperlink" Target="http://cgservicios.df.gob.mx/prontuario/vigente/r422_01.pdf" TargetMode="External"/><Relationship Id="rId3" Type="http://schemas.openxmlformats.org/officeDocument/2006/relationships/hyperlink" Target="http://www.cuauhtemoc.df.gob.mx/" TargetMode="External"/><Relationship Id="rId7" Type="http://schemas.openxmlformats.org/officeDocument/2006/relationships/hyperlink" Target="http://www.cuauhtemoc.df.gob.mx/paginas.php?id=transparencia" TargetMode="External"/><Relationship Id="rId12" Type="http://schemas.openxmlformats.org/officeDocument/2006/relationships/hyperlink" Target="http://www.cuauhtemoc.df.gob.mx/paginas.php?id=unac&amp;id3=vu" TargetMode="External"/><Relationship Id="rId17" Type="http://schemas.openxmlformats.org/officeDocument/2006/relationships/hyperlink" Target="http://www.cuauhtemoc.df.gob.mx/" TargetMode="External"/><Relationship Id="rId2" Type="http://schemas.openxmlformats.org/officeDocument/2006/relationships/hyperlink" Target="http://www.cuauhtemoc.df.gob.mx/paginas.php?id=licitacion" TargetMode="External"/><Relationship Id="rId16" Type="http://schemas.openxmlformats.org/officeDocument/2006/relationships/hyperlink" Target="http://www.cuauhtemoc.df.gob.mx/paginas.php?id=unac&amp;id3=sol" TargetMode="External"/><Relationship Id="rId20" Type="http://schemas.openxmlformats.org/officeDocument/2006/relationships/drawing" Target="../drawings/drawing18.xml"/><Relationship Id="rId1" Type="http://schemas.openxmlformats.org/officeDocument/2006/relationships/hyperlink" Target="http://www.cuauhtemoc.df.gob.mx/" TargetMode="External"/><Relationship Id="rId6" Type="http://schemas.openxmlformats.org/officeDocument/2006/relationships/hyperlink" Target="http://www2.df.gob.mx/virtual/cuauhtemoc/paginas.php?id=unac&amp;id3=vu" TargetMode="External"/><Relationship Id="rId11" Type="http://schemas.openxmlformats.org/officeDocument/2006/relationships/hyperlink" Target="http://www.cuauhtemoc.df.gob.mx/index.php" TargetMode="External"/><Relationship Id="rId5" Type="http://schemas.openxmlformats.org/officeDocument/2006/relationships/hyperlink" Target="http://www.cuauhtemoc.df.gob.mx/" TargetMode="External"/><Relationship Id="rId15" Type="http://schemas.openxmlformats.org/officeDocument/2006/relationships/hyperlink" Target="http://www.sedecodf.gob.mx/siapemPrevia/" TargetMode="External"/><Relationship Id="rId10" Type="http://schemas.openxmlformats.org/officeDocument/2006/relationships/hyperlink" Target="http://www.cuauhtemoc.df.gob.mx/paginas.php?id=transparencia" TargetMode="External"/><Relationship Id="rId19" Type="http://schemas.openxmlformats.org/officeDocument/2006/relationships/hyperlink" Target="http://cgservicios.df.gob.mx/prontuario/vigente/r1411.pdf" TargetMode="External"/><Relationship Id="rId4" Type="http://schemas.openxmlformats.org/officeDocument/2006/relationships/hyperlink" Target="http://www.cuauhtemoc.df.gob.mx/paginas.php?id=unac&amp;id3=vu" TargetMode="External"/><Relationship Id="rId9" Type="http://schemas.openxmlformats.org/officeDocument/2006/relationships/hyperlink" Target="http://www2.df.gob.mx/virtual/cuauhtemoc/nuevacesac/vu/2.pdf" TargetMode="External"/><Relationship Id="rId14" Type="http://schemas.openxmlformats.org/officeDocument/2006/relationships/hyperlink" Target="http://www.cuauhtemoc.df.gob.mx/paginas.php?id=licitacion"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cuautitlanizcalli.gob.mx/quejasydenuncias.jpg" TargetMode="External"/><Relationship Id="rId13" Type="http://schemas.openxmlformats.org/officeDocument/2006/relationships/hyperlink" Target="http://www.ipomex.org.mx/ipo/archivos/downloadAttach/54441.web" TargetMode="External"/><Relationship Id="rId3" Type="http://schemas.openxmlformats.org/officeDocument/2006/relationships/hyperlink" Target="http://www.cuautitlanizcalli.gob.mx/" TargetMode="External"/><Relationship Id="rId7" Type="http://schemas.openxmlformats.org/officeDocument/2006/relationships/hyperlink" Target="http://cuautitlanizcalli.gob.mx/requisitoscae.pdf" TargetMode="External"/><Relationship Id="rId12" Type="http://schemas.openxmlformats.org/officeDocument/2006/relationships/hyperlink" Target="http://www.ipomex.org.mx/ipo/archivos/downloadAttach/54441.web" TargetMode="External"/><Relationship Id="rId2" Type="http://schemas.openxmlformats.org/officeDocument/2006/relationships/hyperlink" Target="http://www.cizcalli.gob.mx/" TargetMode="External"/><Relationship Id="rId1" Type="http://schemas.openxmlformats.org/officeDocument/2006/relationships/hyperlink" Target="http://www.cuautitlanizcalli.gob.mx/" TargetMode="External"/><Relationship Id="rId6" Type="http://schemas.openxmlformats.org/officeDocument/2006/relationships/hyperlink" Target="http://www.ipomex.org.mx/ipo/portal/cuautitlanizcalli/tramites/12.web" TargetMode="External"/><Relationship Id="rId11" Type="http://schemas.openxmlformats.org/officeDocument/2006/relationships/hyperlink" Target="http://www.cizcalli.gob.mx/" TargetMode="External"/><Relationship Id="rId5" Type="http://schemas.openxmlformats.org/officeDocument/2006/relationships/hyperlink" Target="http://www.ipomex.org.mx/ipo/portal/cuautitlanizcalli/expedientes.web" TargetMode="External"/><Relationship Id="rId15" Type="http://schemas.openxmlformats.org/officeDocument/2006/relationships/drawing" Target="../drawings/drawing19.xml"/><Relationship Id="rId10" Type="http://schemas.openxmlformats.org/officeDocument/2006/relationships/hyperlink" Target="http://www.ipomex.org.mx/ipo/portal/cuautitlanizcalli/licitaciones.web" TargetMode="External"/><Relationship Id="rId4" Type="http://schemas.openxmlformats.org/officeDocument/2006/relationships/hyperlink" Target="http://www.ipomex.org.mx/ipo/portal/cuautitlanizcalli/tramites.web" TargetMode="External"/><Relationship Id="rId9" Type="http://schemas.openxmlformats.org/officeDocument/2006/relationships/hyperlink" Target="http://www.ipomex.org.mx/ipo/portal/cuautitlanizcalli/tramites/12.web" TargetMode="External"/><Relationship Id="rId14" Type="http://schemas.openxmlformats.org/officeDocument/2006/relationships/hyperlink" Target="http://www.ipomex.org.mx/ipo/archivos/downloadAttach/54441.web"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transparenciamorelos.mx/sites/default/files/Reg_Construccion_.pdf" TargetMode="External"/><Relationship Id="rId13" Type="http://schemas.openxmlformats.org/officeDocument/2006/relationships/hyperlink" Target="http://www.cuernavaca.gob.mx/wp-content/uploads/213/1/catalogo_sare.pdf" TargetMode="External"/><Relationship Id="rId18" Type="http://schemas.openxmlformats.org/officeDocument/2006/relationships/hyperlink" Target="http://tramites.morelos.gob.mx/tramites/verPublico.php?g=2&amp;idTramite=CUERNAVACA/SSC/DGPC/1" TargetMode="External"/><Relationship Id="rId26" Type="http://schemas.openxmlformats.org/officeDocument/2006/relationships/hyperlink" Target="http://www.cuernavaca.gob.mx/?page_id=1767" TargetMode="External"/><Relationship Id="rId3" Type="http://schemas.openxmlformats.org/officeDocument/2006/relationships/hyperlink" Target="https://www.sapac.gob.mx/sapac/Tramites/pagoEnLinea.php" TargetMode="External"/><Relationship Id="rId21" Type="http://schemas.openxmlformats.org/officeDocument/2006/relationships/hyperlink" Target="http://tesoreria.cuernavaca.gob.mx/siac/siac_ciudadano/op_ciudadano2.html" TargetMode="External"/><Relationship Id="rId7" Type="http://schemas.openxmlformats.org/officeDocument/2006/relationships/hyperlink" Target="http://www.cuernavaca.gob.mx/" TargetMode="External"/><Relationship Id="rId12" Type="http://schemas.openxmlformats.org/officeDocument/2006/relationships/hyperlink" Target="http://tramites.morelos.gob.mx/tramites/listaTramitesPublicos.php?g=2" TargetMode="External"/><Relationship Id="rId17" Type="http://schemas.openxmlformats.org/officeDocument/2006/relationships/hyperlink" Target="http://www.cuernavaca.gob.mx/?page_id=1767" TargetMode="External"/><Relationship Id="rId25" Type="http://schemas.openxmlformats.org/officeDocument/2006/relationships/hyperlink" Target="http://www.cuernavaca.gob.mx/?page_id=4744" TargetMode="External"/><Relationship Id="rId2" Type="http://schemas.openxmlformats.org/officeDocument/2006/relationships/hyperlink" Target="https://recaudacion.cuernavaca.gob.mx/SolicitudActas/" TargetMode="External"/><Relationship Id="rId16" Type="http://schemas.openxmlformats.org/officeDocument/2006/relationships/hyperlink" Target="http://tramites.morelos.gob.mx/tramites/verPublico.php?g=2&amp;idTramite=CUERNAVACA/SDS/DUS/1" TargetMode="External"/><Relationship Id="rId20" Type="http://schemas.openxmlformats.org/officeDocument/2006/relationships/hyperlink" Target="http://tesoreria.cuernavaca.gob.mx/siac/siac_ciudadano/op_ciudadano.html" TargetMode="External"/><Relationship Id="rId29" Type="http://schemas.openxmlformats.org/officeDocument/2006/relationships/drawing" Target="../drawings/drawing20.xml"/><Relationship Id="rId1" Type="http://schemas.openxmlformats.org/officeDocument/2006/relationships/hyperlink" Target="http://www.cuernavaca.gob.mx/" TargetMode="External"/><Relationship Id="rId6" Type="http://schemas.openxmlformats.org/officeDocument/2006/relationships/hyperlink" Target="http://www.cuernavaca.gob.mx/" TargetMode="External"/><Relationship Id="rId11" Type="http://schemas.openxmlformats.org/officeDocument/2006/relationships/hyperlink" Target="http://www.transparenciamorelos.mx/sites/default/files/Reg_Proteccion_Civil_.pdf" TargetMode="External"/><Relationship Id="rId24" Type="http://schemas.openxmlformats.org/officeDocument/2006/relationships/hyperlink" Target="http://tesoreria.cuernavaca.gob.mx:88/syde_mic/SIVUTS_MIC/" TargetMode="External"/><Relationship Id="rId5" Type="http://schemas.openxmlformats.org/officeDocument/2006/relationships/hyperlink" Target="http://www.cuernavaca.gob.mx/?page_id=41" TargetMode="External"/><Relationship Id="rId15" Type="http://schemas.openxmlformats.org/officeDocument/2006/relationships/hyperlink" Target="http://tramites.morelos.gob.mx/tramites/verPublico.php?g=2&amp;idTramite=CUERNAVACA/SDS/DRAP/5" TargetMode="External"/><Relationship Id="rId23" Type="http://schemas.openxmlformats.org/officeDocument/2006/relationships/hyperlink" Target="http://www.cuernavaca.gob.mx/?page_id=1767" TargetMode="External"/><Relationship Id="rId28" Type="http://schemas.openxmlformats.org/officeDocument/2006/relationships/hyperlink" Target="http://www.cuernavaca.gob.mx/" TargetMode="External"/><Relationship Id="rId10" Type="http://schemas.openxmlformats.org/officeDocument/2006/relationships/hyperlink" Target="http://www.transparenciamorelos.mx/sites/default/files/Reg_Adq_Arrend_Contr_Cvca_.pdf" TargetMode="External"/><Relationship Id="rId19" Type="http://schemas.openxmlformats.org/officeDocument/2006/relationships/hyperlink" Target="http://www.transparenciamorelos.mx/ocas/Cuernavaca" TargetMode="External"/><Relationship Id="rId4" Type="http://schemas.openxmlformats.org/officeDocument/2006/relationships/hyperlink" Target="https://recaudacion.cuernavaca.gob.mx/InfraWeb/" TargetMode="External"/><Relationship Id="rId9" Type="http://schemas.openxmlformats.org/officeDocument/2006/relationships/hyperlink" Target="http://www.transparenciamorelos.mx/ojas/Cuernavaca" TargetMode="External"/><Relationship Id="rId14" Type="http://schemas.openxmlformats.org/officeDocument/2006/relationships/hyperlink" Target="http://www.transparenciamorelos.mx/sites/default/files/OTI6%252MAYO_1.pdf" TargetMode="External"/><Relationship Id="rId22" Type="http://schemas.openxmlformats.org/officeDocument/2006/relationships/hyperlink" Target="http://www.cuernavaca.gob.mx/?page_id=1767" TargetMode="External"/><Relationship Id="rId27" Type="http://schemas.openxmlformats.org/officeDocument/2006/relationships/hyperlink" Target="http://tesoreria.cuernavaca.gob.mx/siac/siac_ciudadano/consulta_solicitud_ciudadana.jsp"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culiacan.gob.mx/app/quejas-y-denuncias/" TargetMode="External"/><Relationship Id="rId3" Type="http://schemas.openxmlformats.org/officeDocument/2006/relationships/hyperlink" Target="http://culiacan.gob.mx/" TargetMode="External"/><Relationship Id="rId7" Type="http://schemas.openxmlformats.org/officeDocument/2006/relationships/hyperlink" Target="http://transparencia.culiacan.gob.mx/licitaciones" TargetMode="External"/><Relationship Id="rId12" Type="http://schemas.openxmlformats.org/officeDocument/2006/relationships/drawing" Target="../drawings/drawing21.xml"/><Relationship Id="rId2" Type="http://schemas.openxmlformats.org/officeDocument/2006/relationships/hyperlink" Target="http://culiacan.gob.mx/app/quejas-y-denuncias/" TargetMode="External"/><Relationship Id="rId1" Type="http://schemas.openxmlformats.org/officeDocument/2006/relationships/hyperlink" Target="http://culiacan.gob.mx/" TargetMode="External"/><Relationship Id="rId6" Type="http://schemas.openxmlformats.org/officeDocument/2006/relationships/hyperlink" Target="http://transparencia.culiacan.gob.mx/dependencias/unidad-de-permisos-y-licencias/tramites-servicios-y-formatos" TargetMode="External"/><Relationship Id="rId11" Type="http://schemas.openxmlformats.org/officeDocument/2006/relationships/hyperlink" Target="http://culiacan.gob.mx/" TargetMode="External"/><Relationship Id="rId5" Type="http://schemas.openxmlformats.org/officeDocument/2006/relationships/hyperlink" Target="http://transparencia.culiacan.gob.mx/busqueda?d=YWxs&amp;s=MjQ=&amp;q=" TargetMode="External"/><Relationship Id="rId10" Type="http://schemas.openxmlformats.org/officeDocument/2006/relationships/hyperlink" Target="http://transparencia.culiacan.gob.mx/licitaciones" TargetMode="External"/><Relationship Id="rId4" Type="http://schemas.openxmlformats.org/officeDocument/2006/relationships/hyperlink" Target="http://culiacan.gob.mx/" TargetMode="External"/><Relationship Id="rId9" Type="http://schemas.openxmlformats.org/officeDocument/2006/relationships/hyperlink" Target="http://culiacan.gob.mx/app/reportes-en-linea/"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municipiodurango.gob.mx/" TargetMode="External"/><Relationship Id="rId13" Type="http://schemas.openxmlformats.org/officeDocument/2006/relationships/hyperlink" Target="http://www.municipiodurango.gob.mx/es/giros_especial" TargetMode="External"/><Relationship Id="rId18" Type="http://schemas.openxmlformats.org/officeDocument/2006/relationships/hyperlink" Target="http://www.municipiodurango.gob.mx/es/giros_especial" TargetMode="External"/><Relationship Id="rId3" Type="http://schemas.openxmlformats.org/officeDocument/2006/relationships/hyperlink" Target="http://www.municipiodurango.gob.mx/es/atencion/solicitud" TargetMode="External"/><Relationship Id="rId21" Type="http://schemas.openxmlformats.org/officeDocument/2006/relationships/hyperlink" Target="http://utim.municipiodurango.gob.mx/file/9540" TargetMode="External"/><Relationship Id="rId7" Type="http://schemas.openxmlformats.org/officeDocument/2006/relationships/hyperlink" Target="http://www.municipiodurango.gob.mx/es" TargetMode="External"/><Relationship Id="rId12" Type="http://schemas.openxmlformats.org/officeDocument/2006/relationships/hyperlink" Target="http://utim.municipiodurango.gob.mx/es/file/59" TargetMode="External"/><Relationship Id="rId17" Type="http://schemas.openxmlformats.org/officeDocument/2006/relationships/hyperlink" Target="http://www.municipiodurango.gob.mx/es/atencion/solicitud" TargetMode="External"/><Relationship Id="rId2" Type="http://schemas.openxmlformats.org/officeDocument/2006/relationships/hyperlink" Target="http://www.secomad.gob.mx/servicios/rcan/" TargetMode="External"/><Relationship Id="rId16" Type="http://schemas.openxmlformats.org/officeDocument/2006/relationships/hyperlink" Target="http://utim.municipiodurango.gob.mx/es/transparencia_municipio/apartados/administracion_213_216/contratos_y_convenios" TargetMode="External"/><Relationship Id="rId20" Type="http://schemas.openxmlformats.org/officeDocument/2006/relationships/hyperlink" Target="http://utim.municipiodurango.gob.mx/es/transparencia_municipio/apartados/documento/4140" TargetMode="External"/><Relationship Id="rId1" Type="http://schemas.openxmlformats.org/officeDocument/2006/relationships/hyperlink" Target="http://www.municipiodurango.gob.mx/" TargetMode="External"/><Relationship Id="rId6" Type="http://schemas.openxmlformats.org/officeDocument/2006/relationships/hyperlink" Target="http://www.municipiodurango.gob.mx/" TargetMode="External"/><Relationship Id="rId11" Type="http://schemas.openxmlformats.org/officeDocument/2006/relationships/hyperlink" Target="http://www.municipiodurango.gob.mx/es/giros_especial" TargetMode="External"/><Relationship Id="rId5" Type="http://schemas.openxmlformats.org/officeDocument/2006/relationships/hyperlink" Target="https://ventanilla.municipiodurango.gob.mx/srmi/srminternetctrl" TargetMode="External"/><Relationship Id="rId15" Type="http://schemas.openxmlformats.org/officeDocument/2006/relationships/hyperlink" Target="http://utim.municipiodurango.gob.mx/es/transparencia_municipio/apartados/administracion_213_216/licitaciones" TargetMode="External"/><Relationship Id="rId10" Type="http://schemas.openxmlformats.org/officeDocument/2006/relationships/hyperlink" Target="http://utim.municipiodurango.gob.mx/es/transparencia_municipio/apartados/administracion_213_216/listados_de_permisos_concesiones_y_licencias" TargetMode="External"/><Relationship Id="rId19" Type="http://schemas.openxmlformats.org/officeDocument/2006/relationships/hyperlink" Target="http://utim.municipiodurango.gob.mx/file/9539" TargetMode="External"/><Relationship Id="rId4" Type="http://schemas.openxmlformats.org/officeDocument/2006/relationships/hyperlink" Target="http://refrendo2014.durango.gob.mx/" TargetMode="External"/><Relationship Id="rId9" Type="http://schemas.openxmlformats.org/officeDocument/2006/relationships/hyperlink" Target="http://www.municipiodurango.gob.mx/es/giros_especial" TargetMode="External"/><Relationship Id="rId14" Type="http://schemas.openxmlformats.org/officeDocument/2006/relationships/hyperlink" Target="http://proteccioncivil.21-213.municipiodurango.gob.mx/es/servinspeciones" TargetMode="External"/><Relationship Id="rId22"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8" Type="http://schemas.openxmlformats.org/officeDocument/2006/relationships/hyperlink" Target="http://www.ecatepec.gob.mx/tramites/" TargetMode="External"/><Relationship Id="rId13" Type="http://schemas.openxmlformats.org/officeDocument/2006/relationships/hyperlink" Target="http://www.ecatepec.gob.mx/tramites/" TargetMode="External"/><Relationship Id="rId18" Type="http://schemas.openxmlformats.org/officeDocument/2006/relationships/drawing" Target="../drawings/drawing23.xml"/><Relationship Id="rId3" Type="http://schemas.openxmlformats.org/officeDocument/2006/relationships/hyperlink" Target="http://www.ecatepec.gob.mx/comen/comentarios.html" TargetMode="External"/><Relationship Id="rId7" Type="http://schemas.openxmlformats.org/officeDocument/2006/relationships/hyperlink" Target="http://www.ecatepec.gob.mx/Reglamentos/4REGLAMENTO-E%252LICENCIAS%252PARA.L%252MUNICIPIO-E.CATEPEC-E%252MORELOS.pdf" TargetMode="External"/><Relationship Id="rId12" Type="http://schemas.openxmlformats.org/officeDocument/2006/relationships/hyperlink" Target="http://www.ecatepec.gob.mx/tramites/" TargetMode="External"/><Relationship Id="rId17" Type="http://schemas.openxmlformats.org/officeDocument/2006/relationships/hyperlink" Target="http://www.ecatepec.gob.mx/AVISO%20DEL%20H.%20AYUNTAMIENTO.pdf" TargetMode="External"/><Relationship Id="rId2" Type="http://schemas.openxmlformats.org/officeDocument/2006/relationships/hyperlink" Target="http://www.sapase.gob.mx/" TargetMode="External"/><Relationship Id="rId16" Type="http://schemas.openxmlformats.org/officeDocument/2006/relationships/hyperlink" Target="http://www.ecatepec.gob.mx/tramites/" TargetMode="External"/><Relationship Id="rId1" Type="http://schemas.openxmlformats.org/officeDocument/2006/relationships/hyperlink" Target="http://www.ecatepec.gob.mx/" TargetMode="External"/><Relationship Id="rId6" Type="http://schemas.openxmlformats.org/officeDocument/2006/relationships/hyperlink" Target="http://www.ecatepec.gob.mx/" TargetMode="External"/><Relationship Id="rId11" Type="http://schemas.openxmlformats.org/officeDocument/2006/relationships/hyperlink" Target="http://www.ecatepec.gob.mx/tramites/" TargetMode="External"/><Relationship Id="rId5" Type="http://schemas.openxmlformats.org/officeDocument/2006/relationships/hyperlink" Target="http://portal2.edomex.gob.mx/sedur/planes_de_desarrollo/planes_municipales/ecatepec_de_morelos/index.htm" TargetMode="External"/><Relationship Id="rId15" Type="http://schemas.openxmlformats.org/officeDocument/2006/relationships/hyperlink" Target="http://www.ecatepec.gob.mx/tramites/" TargetMode="External"/><Relationship Id="rId10" Type="http://schemas.openxmlformats.org/officeDocument/2006/relationships/hyperlink" Target="http://www.ecatepec.gob.mx/transparencia/" TargetMode="External"/><Relationship Id="rId4" Type="http://schemas.openxmlformats.org/officeDocument/2006/relationships/hyperlink" Target="http://www.ecatepec.gob.mx/" TargetMode="External"/><Relationship Id="rId9" Type="http://schemas.openxmlformats.org/officeDocument/2006/relationships/hyperlink" Target="http://www.ecatepec.gob.mx/Nuevo%20-%20Comunicaci%C3%B3n_Social_Mejora_Regulatoria-/1.-%20Marco%20Jur%C3%ADdico/GIROS_DE_BAJO_RIESGO_PARA_SISTEMA_SARE.PDF" TargetMode="External"/><Relationship Id="rId14" Type="http://schemas.openxmlformats.org/officeDocument/2006/relationships/hyperlink" Target="http://www.ipomex.org.mx/ipo/portal/ecatepec/licitaciones/2013/0/2.web"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portal.guadalajara.gob.mx/sites/default/files/reglamentos/reg.funcionamientogiroscomercialesindustrialesprestacionserviciosguadalajara.pdf" TargetMode="External"/><Relationship Id="rId13" Type="http://schemas.openxmlformats.org/officeDocument/2006/relationships/hyperlink" Target="http://transparencia.guadalajara.gob.mx/transparencia/licencias-giro" TargetMode="External"/><Relationship Id="rId18" Type="http://schemas.openxmlformats.org/officeDocument/2006/relationships/hyperlink" Target="http://enlinea.guadalajara.gob.mx/obras/obrapublica/padron_op_gdl.asp" TargetMode="External"/><Relationship Id="rId26" Type="http://schemas.openxmlformats.org/officeDocument/2006/relationships/hyperlink" Target="http://portal.guadalajara.gob.mx/" TargetMode="External"/><Relationship Id="rId3" Type="http://schemas.openxmlformats.org/officeDocument/2006/relationships/hyperlink" Target="https://pagoenlinea.guadalajara.gob.mx/refrendolicencias/" TargetMode="External"/><Relationship Id="rId21" Type="http://schemas.openxmlformats.org/officeDocument/2006/relationships/hyperlink" Target="https://pagoenlinea.guadalajara.gob.mx/refrendolicencias/" TargetMode="External"/><Relationship Id="rId7" Type="http://schemas.openxmlformats.org/officeDocument/2006/relationships/hyperlink" Target="http://portal.guadalajara.gob.mx/sites/default/files/reglamentos/Reg.GestionDesarrolloUrbanoGuadalajara.pdf" TargetMode="External"/><Relationship Id="rId12" Type="http://schemas.openxmlformats.org/officeDocument/2006/relationships/hyperlink" Target="http://transparencia.guadalajara.gob.mx/sites/default/files/decreto_du1-sd01.pdf" TargetMode="External"/><Relationship Id="rId17" Type="http://schemas.openxmlformats.org/officeDocument/2006/relationships/hyperlink" Target="http://portal.guadalajara.gob.mx/tramites/licencia-municipal-nueva-" TargetMode="External"/><Relationship Id="rId25" Type="http://schemas.openxmlformats.org/officeDocument/2006/relationships/hyperlink" Target="http://portal.guadalajara.gob.mx/seguimiento-de-denuncia" TargetMode="External"/><Relationship Id="rId2" Type="http://schemas.openxmlformats.org/officeDocument/2006/relationships/hyperlink" Target="http://webcompras.guadalajara.gob.mx/opencms/opencms/static/" TargetMode="External"/><Relationship Id="rId16" Type="http://schemas.openxmlformats.org/officeDocument/2006/relationships/hyperlink" Target="http://portal.guadalajara.gob.mx/tramites/consulta-de-opinion-de-usos-de-suelo" TargetMode="External"/><Relationship Id="rId20" Type="http://schemas.openxmlformats.org/officeDocument/2006/relationships/hyperlink" Target="http://portal.guadalajara.gob.mx/tramites-buscador" TargetMode="External"/><Relationship Id="rId1" Type="http://schemas.openxmlformats.org/officeDocument/2006/relationships/hyperlink" Target="http://portal.guadalajara.gob.mx/" TargetMode="External"/><Relationship Id="rId6" Type="http://schemas.openxmlformats.org/officeDocument/2006/relationships/hyperlink" Target="http://portal.guadalajara.gob.mx/" TargetMode="External"/><Relationship Id="rId11" Type="http://schemas.openxmlformats.org/officeDocument/2006/relationships/hyperlink" Target="http://portal.guadalajara.gob.mx/tramites-buscador?field_area_tramite_tid=All" TargetMode="External"/><Relationship Id="rId24" Type="http://schemas.openxmlformats.org/officeDocument/2006/relationships/hyperlink" Target="https://pagoenlinea.guadalajara.gob.mx/refrendolicencias/" TargetMode="External"/><Relationship Id="rId5" Type="http://schemas.openxmlformats.org/officeDocument/2006/relationships/hyperlink" Target="http://portal.guadalajara.gob.mx/" TargetMode="External"/><Relationship Id="rId15" Type="http://schemas.openxmlformats.org/officeDocument/2006/relationships/hyperlink" Target="http://obraspublicas.guadalajara.gob.mx/TramitesyServicios/tram411.htm" TargetMode="External"/><Relationship Id="rId23" Type="http://schemas.openxmlformats.org/officeDocument/2006/relationships/hyperlink" Target="http://portal.guadalajara.gob.mx/gobierno/concursos-y-licitaciones" TargetMode="External"/><Relationship Id="rId10" Type="http://schemas.openxmlformats.org/officeDocument/2006/relationships/hyperlink" Target="http://portal.guadalajara.gob.mx/sites/default/files/reglamentos/reg.proteccioncivilguadalajara.pdf" TargetMode="External"/><Relationship Id="rId19" Type="http://schemas.openxmlformats.org/officeDocument/2006/relationships/hyperlink" Target="http://portal.guadalajara.gob.mx/quejas-y-denuncias" TargetMode="External"/><Relationship Id="rId4" Type="http://schemas.openxmlformats.org/officeDocument/2006/relationships/hyperlink" Target="http://portal.guadalajara.gob.mx/" TargetMode="External"/><Relationship Id="rId9" Type="http://schemas.openxmlformats.org/officeDocument/2006/relationships/hyperlink" Target="http://portal.guadalajara.gob.mx/sites/default/files/reglamentos/reg.adquisicionesmunicipiogdl.pdf" TargetMode="External"/><Relationship Id="rId14" Type="http://schemas.openxmlformats.org/officeDocument/2006/relationships/hyperlink" Target="http://portal.guadalajara.gob.mx/tramite/consulta-de-opinion-de-usos-de-suelo" TargetMode="External"/><Relationship Id="rId22" Type="http://schemas.openxmlformats.org/officeDocument/2006/relationships/hyperlink" Target="http://transparencia.guadalajara.gob.mx/transparencia/zona-1" TargetMode="External"/><Relationship Id="rId27"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8" Type="http://schemas.openxmlformats.org/officeDocument/2006/relationships/hyperlink" Target="http://guadalupe.gob.mx/Transparencia/784RY9Q3847RH545WE46W6UFHJJD65Q83F/plan-Desarrollo-Urbano.pdf" TargetMode="External"/><Relationship Id="rId13" Type="http://schemas.openxmlformats.org/officeDocument/2006/relationships/hyperlink" Target="http://www.guadalupe.gob.mx/" TargetMode="External"/><Relationship Id="rId18" Type="http://schemas.openxmlformats.org/officeDocument/2006/relationships/hyperlink" Target="http://integrix.mx/sistemaatencionciudadana/" TargetMode="External"/><Relationship Id="rId3" Type="http://schemas.openxmlformats.org/officeDocument/2006/relationships/hyperlink" Target="http://54.243.85.237/tramites-y-servicios/consulta-y-paga-tu-predial.html" TargetMode="External"/><Relationship Id="rId7" Type="http://schemas.openxmlformats.org/officeDocument/2006/relationships/hyperlink" Target="http://www.guadalupe.gob.mx/" TargetMode="External"/><Relationship Id="rId12" Type="http://schemas.openxmlformats.org/officeDocument/2006/relationships/hyperlink" Target="http://27.248.62.167/TramitesYServicios2/archivos/sduop-uso-suelo.pdf" TargetMode="External"/><Relationship Id="rId17" Type="http://schemas.openxmlformats.org/officeDocument/2006/relationships/hyperlink" Target="http://www.guadalupe.gob.mx/" TargetMode="External"/><Relationship Id="rId2" Type="http://schemas.openxmlformats.org/officeDocument/2006/relationships/hyperlink" Target="http://54.243.85.237/gobierno/aviso-de-privacidad.htmlhttp:/54.243.85.237/tramites-y-servicios/consulta-y-paga-tu-predial.html" TargetMode="External"/><Relationship Id="rId16" Type="http://schemas.openxmlformats.org/officeDocument/2006/relationships/hyperlink" Target="http://27.248.62.167/TramitesYServicios2/archivos/sduop-permiso-construccion.pdf" TargetMode="External"/><Relationship Id="rId1" Type="http://schemas.openxmlformats.org/officeDocument/2006/relationships/hyperlink" Target="http://www.guadalupe.gob.mx/" TargetMode="External"/><Relationship Id="rId6" Type="http://schemas.openxmlformats.org/officeDocument/2006/relationships/hyperlink" Target="http://www.guadalupe.gob.mx/" TargetMode="External"/><Relationship Id="rId11" Type="http://schemas.openxmlformats.org/officeDocument/2006/relationships/hyperlink" Target="http://27.248.62.167/TramitesYServicios2/archivos/sduop-uso-suelo.pdf" TargetMode="External"/><Relationship Id="rId5" Type="http://schemas.openxmlformats.org/officeDocument/2006/relationships/hyperlink" Target="http://www.guadalupe.gob.mx/" TargetMode="External"/><Relationship Id="rId15" Type="http://schemas.openxmlformats.org/officeDocument/2006/relationships/hyperlink" Target="http://54.243.85.237/introduccion.html" TargetMode="External"/><Relationship Id="rId10" Type="http://schemas.openxmlformats.org/officeDocument/2006/relationships/hyperlink" Target="http://27.248.62.167/TramitesYServicios2/archivos/sduop-permiso-construccion.pdf" TargetMode="External"/><Relationship Id="rId19" Type="http://schemas.openxmlformats.org/officeDocument/2006/relationships/drawing" Target="../drawings/drawing25.xml"/><Relationship Id="rId4" Type="http://schemas.openxmlformats.org/officeDocument/2006/relationships/hyperlink" Target="http://www.guadalupe.gob.mx/" TargetMode="External"/><Relationship Id="rId9" Type="http://schemas.openxmlformats.org/officeDocument/2006/relationships/hyperlink" Target="http://www.guadalupe.gob.mx/UnidadDeEnlaceDeTransparenciaYAccesoALaInformacion/Articulo10.aspx" TargetMode="External"/><Relationship Id="rId14" Type="http://schemas.openxmlformats.org/officeDocument/2006/relationships/hyperlink" Target="http://integrix.mx/sistemaatencionciudadana/Reporte/reporteAlta.aspx"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gamadero.gob.mx/transparencia13/index.php/1-articulo-14/fraccion-i" TargetMode="External"/><Relationship Id="rId13" Type="http://schemas.openxmlformats.org/officeDocument/2006/relationships/hyperlink" Target="http://gamadero.gob.mx/micrositios/unac/index.php?option=com_content&amp;view=article&amp;id=211:uso-de-suelo&amp;catid=69:uso-de-suelo&amp;Itemid=71" TargetMode="External"/><Relationship Id="rId18" Type="http://schemas.openxmlformats.org/officeDocument/2006/relationships/hyperlink" Target="http://www.sedecodf.gob.mx/siapemPrevia/" TargetMode="External"/><Relationship Id="rId3" Type="http://schemas.openxmlformats.org/officeDocument/2006/relationships/hyperlink" Target="http://www.gamadero.df.gob.mx/new/" TargetMode="External"/><Relationship Id="rId7" Type="http://schemas.openxmlformats.org/officeDocument/2006/relationships/hyperlink" Target="http://gamadero.gob.mx/transparencia13/index.php/1-articulo-14/fraccion-i" TargetMode="External"/><Relationship Id="rId12" Type="http://schemas.openxmlformats.org/officeDocument/2006/relationships/hyperlink" Target="http://gamadero.gob.mx/micrositios/unac/index.php?option=com_content&amp;view=article&amp;id=168:aviso-de-realizacion-de-obras-que-no-requieren-manifestacion-de-construccion-o-licencia-de-construccion-especial&amp;catid=6:construcciones-y-obras&amp;Itemid=71" TargetMode="External"/><Relationship Id="rId17" Type="http://schemas.openxmlformats.org/officeDocument/2006/relationships/hyperlink" Target="http://gamadero.gob.mx/micrositios/unac/index.php?option=com_content&amp;view=article&amp;id=145:derribo-de-arboles&amp;catid=54:servicios-urbanos-limpia&amp;Itemid=54" TargetMode="External"/><Relationship Id="rId2" Type="http://schemas.openxmlformats.org/officeDocument/2006/relationships/hyperlink" Target="http://gamadero.gob.mx/micrositios/unac/index.php?option=com_content&amp;view=section&amp;id=11&amp;Itemid=71" TargetMode="External"/><Relationship Id="rId16" Type="http://schemas.openxmlformats.org/officeDocument/2006/relationships/hyperlink" Target="http://gamadero.gob.mx/transparencia13/index.php/36-articulo-14/fraccion-xxvii" TargetMode="External"/><Relationship Id="rId1" Type="http://schemas.openxmlformats.org/officeDocument/2006/relationships/hyperlink" Target="http://www.gamadero.df.gob.mx/new/" TargetMode="External"/><Relationship Id="rId6" Type="http://schemas.openxmlformats.org/officeDocument/2006/relationships/hyperlink" Target="http://gamadero.gob.mx/transparencia13/index.php/1-articulo-14/fraccion-i" TargetMode="External"/><Relationship Id="rId11" Type="http://schemas.openxmlformats.org/officeDocument/2006/relationships/hyperlink" Target="http://gamadero.gob.mx/micrositios/unac/" TargetMode="External"/><Relationship Id="rId5" Type="http://schemas.openxmlformats.org/officeDocument/2006/relationships/hyperlink" Target="http://gamadero.gob.mx/transparencia13/index.php/1-articulo-14/fraccion-i" TargetMode="External"/><Relationship Id="rId15" Type="http://schemas.openxmlformats.org/officeDocument/2006/relationships/hyperlink" Target="http://gamadero.gob.mx/micrositios/unac/index.php?option=com_content&amp;view=article&amp;id=192:permiso-para-la-operacion-de-establecimientos-mercantiles-con-giro-de-impacto-zonal&amp;catid=62:establecimientos-mercantiles&amp;Itemid=71" TargetMode="External"/><Relationship Id="rId10" Type="http://schemas.openxmlformats.org/officeDocument/2006/relationships/hyperlink" Target="http://gamadero.gob.mx/transparencia13/index.php/27-articulo-14/fraccion-xviii" TargetMode="External"/><Relationship Id="rId19" Type="http://schemas.openxmlformats.org/officeDocument/2006/relationships/drawing" Target="../drawings/drawing26.xml"/><Relationship Id="rId4" Type="http://schemas.openxmlformats.org/officeDocument/2006/relationships/hyperlink" Target="http://www.gamadero.df.gob.mx/" TargetMode="External"/><Relationship Id="rId9" Type="http://schemas.openxmlformats.org/officeDocument/2006/relationships/hyperlink" Target="http://gamadero.gob.mx/micrositios/unac/index.php?option=com_content&amp;view=section&amp;id=11&amp;Itemid=71" TargetMode="External"/><Relationship Id="rId14" Type="http://schemas.openxmlformats.org/officeDocument/2006/relationships/hyperlink" Target="http://gamadero.gob.mx/micrositios/unac/index.php?option=com_content&amp;view=article&amp;id=162:solicitud-de-verificaciones&amp;catid=56:verificaciones&amp;Itemid=54"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hermosillo.gob.mx/servicios/tramites.aspx" TargetMode="External"/><Relationship Id="rId13" Type="http://schemas.openxmlformats.org/officeDocument/2006/relationships/hyperlink" Target="http://www.hermosillo.gob.mx/servicios/denuncia.aspx" TargetMode="External"/><Relationship Id="rId18" Type="http://schemas.openxmlformats.org/officeDocument/2006/relationships/hyperlink" Target="http://www.hermosillo.gob.mx/servicios/?s=1" TargetMode="External"/><Relationship Id="rId3" Type="http://schemas.openxmlformats.org/officeDocument/2006/relationships/hyperlink" Target="http://www.hermosillo.gob.mx/pages/proveedores.aspx" TargetMode="External"/><Relationship Id="rId21" Type="http://schemas.openxmlformats.org/officeDocument/2006/relationships/hyperlink" Target="http://www.hermosillo.gob.mx/servicios/?s=1" TargetMode="External"/><Relationship Id="rId7" Type="http://schemas.openxmlformats.org/officeDocument/2006/relationships/hyperlink" Target="http://www.hermosillo.gob.mx/" TargetMode="External"/><Relationship Id="rId12" Type="http://schemas.openxmlformats.org/officeDocument/2006/relationships/hyperlink" Target="http://www.hermosillo.gob.mx/portaltransparencia/default.aspx" TargetMode="External"/><Relationship Id="rId17" Type="http://schemas.openxmlformats.org/officeDocument/2006/relationships/hyperlink" Target="http://www.hermosillo.gob.mx/servicios/tramites.aspx" TargetMode="External"/><Relationship Id="rId2" Type="http://schemas.openxmlformats.org/officeDocument/2006/relationships/hyperlink" Target="http://www.sonorensecumplido.gob.mx/" TargetMode="External"/><Relationship Id="rId16" Type="http://schemas.openxmlformats.org/officeDocument/2006/relationships/hyperlink" Target="http://www.hermosillo.gob.mx/pages/anuncio-empresarios.aspx" TargetMode="External"/><Relationship Id="rId20" Type="http://schemas.openxmlformats.org/officeDocument/2006/relationships/hyperlink" Target="http://www.hermosillo.gob.mx/servicios/?s=1" TargetMode="External"/><Relationship Id="rId1" Type="http://schemas.openxmlformats.org/officeDocument/2006/relationships/hyperlink" Target="http://www.hermosillo.gob.mx/" TargetMode="External"/><Relationship Id="rId6" Type="http://schemas.openxmlformats.org/officeDocument/2006/relationships/hyperlink" Target="http://www.economiahermosillo.gob.mx/portal/" TargetMode="External"/><Relationship Id="rId11" Type="http://schemas.openxmlformats.org/officeDocument/2006/relationships/hyperlink" Target="http://www.hermosillo.gob.mx/portaltransparencia/licitaciones_publicas.aspx" TargetMode="External"/><Relationship Id="rId24" Type="http://schemas.openxmlformats.org/officeDocument/2006/relationships/drawing" Target="../drawings/drawing27.xml"/><Relationship Id="rId5" Type="http://schemas.openxmlformats.org/officeDocument/2006/relationships/hyperlink" Target="http://www.hermosillo.gob.mx/index.aspx" TargetMode="External"/><Relationship Id="rId15" Type="http://schemas.openxmlformats.org/officeDocument/2006/relationships/hyperlink" Target="http://www.hermosillo.gob.mx/servicios/?s=1" TargetMode="External"/><Relationship Id="rId23" Type="http://schemas.openxmlformats.org/officeDocument/2006/relationships/hyperlink" Target="http://www.hermosillo.gob.mx/" TargetMode="External"/><Relationship Id="rId10" Type="http://schemas.openxmlformats.org/officeDocument/2006/relationships/hyperlink" Target="http://www.hermosillo.gob.mx/servicios/tramites.aspx" TargetMode="External"/><Relationship Id="rId19" Type="http://schemas.openxmlformats.org/officeDocument/2006/relationships/hyperlink" Target="http://www.hermosillo.gob.mx/portaltransparencia/licitaciones_publicas.aspx" TargetMode="External"/><Relationship Id="rId4" Type="http://schemas.openxmlformats.org/officeDocument/2006/relationships/hyperlink" Target="http://www.hermosillo.gob.mx/pages/terminos.aspx" TargetMode="External"/><Relationship Id="rId9" Type="http://schemas.openxmlformats.org/officeDocument/2006/relationships/hyperlink" Target="http://www.hermosillo.gob.mx/portaltransparencia/" TargetMode="External"/><Relationship Id="rId14" Type="http://schemas.openxmlformats.org/officeDocument/2006/relationships/hyperlink" Target="http://www.hermosillo.gob.mx/servicios/?s=5" TargetMode="External"/><Relationship Id="rId22" Type="http://schemas.openxmlformats.org/officeDocument/2006/relationships/hyperlink" Target="http://www.hermosillo.gob.mx/alertam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201.147.251.210/mejora/rts/showtram/municipal/listamun.asp?niv1=31" TargetMode="External"/><Relationship Id="rId13" Type="http://schemas.openxmlformats.org/officeDocument/2006/relationships/hyperlink" Target="http://atencionciudadana.irapuato.gob.mx/Peticiones" TargetMode="External"/><Relationship Id="rId18" Type="http://schemas.openxmlformats.org/officeDocument/2006/relationships/hyperlink" Target="http://atencionciudadana.irapuato.gob.mx/Inicio" TargetMode="External"/><Relationship Id="rId3" Type="http://schemas.openxmlformats.org/officeDocument/2006/relationships/hyperlink" Target="http://www.irapuato.gob.mx/" TargetMode="External"/><Relationship Id="rId21" Type="http://schemas.openxmlformats.org/officeDocument/2006/relationships/hyperlink" Target="http://atencionciudadana.irapuato.gob.mx/Inicio" TargetMode="External"/><Relationship Id="rId7" Type="http://schemas.openxmlformats.org/officeDocument/2006/relationships/hyperlink" Target="http://irapuato.gob.mx/uploads/uaip/1.%252%2Fraccion%252I%252Leyes%252y%252Reglamentos/3.%252Reglamentos/Reglamento-e%2Alcoholes%2C.stablecimientos%252Mecantiles%2C-e%252Servicios%252y.spectaculos%252P%FAblicos.pdf" TargetMode="External"/><Relationship Id="rId12" Type="http://schemas.openxmlformats.org/officeDocument/2006/relationships/hyperlink" Target="http://www.irapuato.gob.mx/72-contraloria-municipal/" TargetMode="External"/><Relationship Id="rId17" Type="http://schemas.openxmlformats.org/officeDocument/2006/relationships/hyperlink" Target="http://atencionciudadana.irapuato.gob.mx/Inicio" TargetMode="External"/><Relationship Id="rId2" Type="http://schemas.openxmlformats.org/officeDocument/2006/relationships/hyperlink" Target="http://www.irapuato.gob.mx/licitaciones-y-concursos/" TargetMode="External"/><Relationship Id="rId16" Type="http://schemas.openxmlformats.org/officeDocument/2006/relationships/hyperlink" Target="http://www.irapuato.gob.mx/licitaciones-y-concursos/" TargetMode="External"/><Relationship Id="rId20" Type="http://schemas.openxmlformats.org/officeDocument/2006/relationships/hyperlink" Target="http://www.irapuato.gob.mx/" TargetMode="External"/><Relationship Id="rId1" Type="http://schemas.openxmlformats.org/officeDocument/2006/relationships/hyperlink" Target="http://www.irapuato.gob.mx/" TargetMode="External"/><Relationship Id="rId6" Type="http://schemas.openxmlformats.org/officeDocument/2006/relationships/hyperlink" Target="http://www.irapuato.gob.mx/" TargetMode="External"/><Relationship Id="rId11" Type="http://schemas.openxmlformats.org/officeDocument/2006/relationships/hyperlink" Target="http://21.147.251.21/mejora/rts/showtram/ficha/ficha.asp?idtram=371" TargetMode="External"/><Relationship Id="rId5" Type="http://schemas.openxmlformats.org/officeDocument/2006/relationships/hyperlink" Target="http://www.irapuato.gob.mx/" TargetMode="External"/><Relationship Id="rId15" Type="http://schemas.openxmlformats.org/officeDocument/2006/relationships/hyperlink" Target="http://atencionciudadana.irapuato.gob.mx/Inicio" TargetMode="External"/><Relationship Id="rId23" Type="http://schemas.openxmlformats.org/officeDocument/2006/relationships/drawing" Target="../drawings/drawing28.xml"/><Relationship Id="rId10" Type="http://schemas.openxmlformats.org/officeDocument/2006/relationships/hyperlink" Target="http://21.147.251.21/mejora/rts/showtram/ficha/ficha.asp?idtram=12711" TargetMode="External"/><Relationship Id="rId19" Type="http://schemas.openxmlformats.org/officeDocument/2006/relationships/hyperlink" Target="http://atencionciudadana.irapuato.gob.mx/Peticiones" TargetMode="External"/><Relationship Id="rId4" Type="http://schemas.openxmlformats.org/officeDocument/2006/relationships/hyperlink" Target="https://predial.irapuato.gob.mx/paginas/predial/frm_ope_pre_pagos_predial_internet.aspx" TargetMode="External"/><Relationship Id="rId9" Type="http://schemas.openxmlformats.org/officeDocument/2006/relationships/hyperlink" Target="http://21.147.251.21/mejora/rts/showtram/ficha/ficha.asp?idtram=371" TargetMode="External"/><Relationship Id="rId14" Type="http://schemas.openxmlformats.org/officeDocument/2006/relationships/hyperlink" Target="http://21.147.251.21/mejora/rts/showtram/ficha/ficha.asp?idtram=12711" TargetMode="External"/><Relationship Id="rId22"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consejeria.df.gob.mx/images/leyes/reglamentos/REGLAMENTODELALEYDEPROTECCIONCIVILPARAELDISTRITOFEDERAL.pdf" TargetMode="External"/><Relationship Id="rId13" Type="http://schemas.openxmlformats.org/officeDocument/2006/relationships/hyperlink" Target="http://www.iztapalapa.df.gob.mx/htm/tramites.html" TargetMode="External"/><Relationship Id="rId18" Type="http://schemas.openxmlformats.org/officeDocument/2006/relationships/hyperlink" Target="http://www.iztapalapa.df.gob.mx/htm/servicios.html" TargetMode="External"/><Relationship Id="rId3" Type="http://schemas.openxmlformats.org/officeDocument/2006/relationships/hyperlink" Target="http://www.iztapalapa.df.gob.mx/htm/tramites.html" TargetMode="External"/><Relationship Id="rId21" Type="http://schemas.openxmlformats.org/officeDocument/2006/relationships/hyperlink" Target="http://www.iztapalapa.df.gob.mx/htm/proveedor.html" TargetMode="External"/><Relationship Id="rId7" Type="http://schemas.openxmlformats.org/officeDocument/2006/relationships/hyperlink" Target="http://www.iztapalapa.df.gob.mx/" TargetMode="External"/><Relationship Id="rId12" Type="http://schemas.openxmlformats.org/officeDocument/2006/relationships/hyperlink" Target="http://www.iztapalapa.df.gob.mx/htm/tramites.html" TargetMode="External"/><Relationship Id="rId17" Type="http://schemas.openxmlformats.org/officeDocument/2006/relationships/hyperlink" Target="http://www.iztapalapa.df.gob.mx/htm/anticorrupcion.html" TargetMode="External"/><Relationship Id="rId2" Type="http://schemas.openxmlformats.org/officeDocument/2006/relationships/hyperlink" Target="http://www.iztapalapa.df.gob.mx/" TargetMode="External"/><Relationship Id="rId16" Type="http://schemas.openxmlformats.org/officeDocument/2006/relationships/hyperlink" Target="https://www.google.com/url?q=http://www.iztapalapa.gob.mx/htm/oip/14/XXVII/A14XXVII-Padron214.xls&amp;sa=U&amp;ei=WpvRU8TkMYn68QGOp4D4Cg&amp;ved=CAgQFjAC&amp;client=internal-uds-cse&amp;usg=AFQjCNGx3hoSLiALPVjgIypff2_HBTNMgQ" TargetMode="External"/><Relationship Id="rId20" Type="http://schemas.openxmlformats.org/officeDocument/2006/relationships/hyperlink" Target="http://www.iztapalapa.df.gob.mx/htm/resoluciones/resolucion.html" TargetMode="External"/><Relationship Id="rId1" Type="http://schemas.openxmlformats.org/officeDocument/2006/relationships/hyperlink" Target="http://www.iztapalapa.df.gob.mx/" TargetMode="External"/><Relationship Id="rId6" Type="http://schemas.openxmlformats.org/officeDocument/2006/relationships/hyperlink" Target="https://www.google.com/url?q=http://www.iztapalapa.gob.mx/htm/oip/14/XVIII/A14XVIIIDGOyDU2013.xls&amp;sa=U&amp;ei=fesJVIeADIO98gHF54DwCg&amp;ved=0CAUQFjAA&amp;client=internal-uds-cse&amp;usg=AFQjCNE_7NNzJFBPskRSoUJCI-ecZ0W-vQ" TargetMode="External"/><Relationship Id="rId11" Type="http://schemas.openxmlformats.org/officeDocument/2006/relationships/hyperlink" Target="http://www.iztapalapa.df.gob.mx/pdf/vud/AU-12.pdf" TargetMode="External"/><Relationship Id="rId5" Type="http://schemas.openxmlformats.org/officeDocument/2006/relationships/hyperlink" Target="http://www.iztapalapa.df.gob.mx/index.html" TargetMode="External"/><Relationship Id="rId15" Type="http://schemas.openxmlformats.org/officeDocument/2006/relationships/hyperlink" Target="http://www.iztapalapa.df.gob.mx/htm/transparencia.html" TargetMode="External"/><Relationship Id="rId23" Type="http://schemas.openxmlformats.org/officeDocument/2006/relationships/drawing" Target="../drawings/drawing29.xml"/><Relationship Id="rId10" Type="http://schemas.openxmlformats.org/officeDocument/2006/relationships/hyperlink" Target="http://www.iztapalapa.df.gob.mx/htm/tramites.html" TargetMode="External"/><Relationship Id="rId19" Type="http://schemas.openxmlformats.org/officeDocument/2006/relationships/hyperlink" Target="http://www.iztapalapa.df.gob.mx/htm/VUD/11.html" TargetMode="External"/><Relationship Id="rId4" Type="http://schemas.openxmlformats.org/officeDocument/2006/relationships/hyperlink" Target="http://www.iztapalapa.df.gob.mx/htm/sugerencias.html" TargetMode="External"/><Relationship Id="rId9" Type="http://schemas.openxmlformats.org/officeDocument/2006/relationships/hyperlink" Target="http://www.iztapalapa.df.gob.mx/htm/tramites.html" TargetMode="External"/><Relationship Id="rId14" Type="http://schemas.openxmlformats.org/officeDocument/2006/relationships/hyperlink" Target="http://www.iztapalapa.df.gob.mx/htm/resoluciones/resolucion.html" TargetMode="External"/><Relationship Id="rId22" Type="http://schemas.openxmlformats.org/officeDocument/2006/relationships/hyperlink" Target="http://www.sedecodf.gob.mx/siapemPrevia/"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www.juarez.gob.mx/transparencia/leyes%252y%252reglamentos/3.1%252Leyes%252y%252Reglamentos/Ejercicio-el%2Comercio.n%252Puestos%2Fijos.pdf" TargetMode="External"/><Relationship Id="rId13" Type="http://schemas.openxmlformats.org/officeDocument/2006/relationships/hyperlink" Target="http://www.juarez.gob.mx/transparencia/permisos_lice.php" TargetMode="External"/><Relationship Id="rId18" Type="http://schemas.openxmlformats.org/officeDocument/2006/relationships/hyperlink" Target="http://www.juarez.gob.mx/transparencia.php" TargetMode="External"/><Relationship Id="rId3" Type="http://schemas.openxmlformats.org/officeDocument/2006/relationships/hyperlink" Target="https://pagos.juarez.gob.mx/" TargetMode="External"/><Relationship Id="rId21" Type="http://schemas.openxmlformats.org/officeDocument/2006/relationships/hyperlink" Target="http://www.juarez.gob.mx/transparencia.php" TargetMode="External"/><Relationship Id="rId7" Type="http://schemas.openxmlformats.org/officeDocument/2006/relationships/hyperlink" Target="http://www.juarez.gob.mx/transparencia/leyes%252y%252reglamentos/3.1%252Leyes%252y%252Reglamentos/Construccion.pdf" TargetMode="External"/><Relationship Id="rId12" Type="http://schemas.openxmlformats.org/officeDocument/2006/relationships/hyperlink" Target="http://juarez.gob.mx/ws_tramite.php?id=11323" TargetMode="External"/><Relationship Id="rId17" Type="http://schemas.openxmlformats.org/officeDocument/2006/relationships/hyperlink" Target="http://www.juarez.gob.mx/transparencia.php" TargetMode="External"/><Relationship Id="rId2" Type="http://schemas.openxmlformats.org/officeDocument/2006/relationships/hyperlink" Target="http://www.juarez.gob.mx/" TargetMode="External"/><Relationship Id="rId16" Type="http://schemas.openxmlformats.org/officeDocument/2006/relationships/hyperlink" Target="http://juarez.gob.mx/ws_tramite.php?id=11351" TargetMode="External"/><Relationship Id="rId20" Type="http://schemas.openxmlformats.org/officeDocument/2006/relationships/hyperlink" Target="http://juarez.gob.mx/ws_tramite.php?id=11323" TargetMode="External"/><Relationship Id="rId1" Type="http://schemas.openxmlformats.org/officeDocument/2006/relationships/hyperlink" Target="http://www.juarez.gob.mx/" TargetMode="External"/><Relationship Id="rId6" Type="http://schemas.openxmlformats.org/officeDocument/2006/relationships/hyperlink" Target="http://www.juarez.gob.mx/" TargetMode="External"/><Relationship Id="rId11" Type="http://schemas.openxmlformats.org/officeDocument/2006/relationships/hyperlink" Target="http://juarez.gob.mx/tramites.php" TargetMode="External"/><Relationship Id="rId5" Type="http://schemas.openxmlformats.org/officeDocument/2006/relationships/hyperlink" Target="http://pac.juarez.gob.mx/formaweb.php" TargetMode="External"/><Relationship Id="rId15" Type="http://schemas.openxmlformats.org/officeDocument/2006/relationships/hyperlink" Target="http://juarez.gob.mx/ws_tramite.php?id=11323" TargetMode="External"/><Relationship Id="rId10" Type="http://schemas.openxmlformats.org/officeDocument/2006/relationships/hyperlink" Target="http://www.juarez.gob.mx/transparencia/leyes%252y%252reglamentos/3.1%252Leyes%252y%252Reglamentos/REGL-PROTECC-CIVIL.pdf" TargetMode="External"/><Relationship Id="rId19" Type="http://schemas.openxmlformats.org/officeDocument/2006/relationships/hyperlink" Target="http://pac.juarez.gob.mx/formaweb.php" TargetMode="External"/><Relationship Id="rId4" Type="http://schemas.openxmlformats.org/officeDocument/2006/relationships/hyperlink" Target="https://pagos.juarez.gob.mx/" TargetMode="External"/><Relationship Id="rId9" Type="http://schemas.openxmlformats.org/officeDocument/2006/relationships/hyperlink" Target="http://www.juarez.gob.mx/transparencia/leyes%252y%252reglamentos/3.1%252Leyes%252y%252Reglamentos/ley_aacyservcios%252op.pdf" TargetMode="External"/><Relationship Id="rId14" Type="http://schemas.openxmlformats.org/officeDocument/2006/relationships/hyperlink" Target="http://juarez.gob.mx/ws_tramite.php?id=11318" TargetMode="External"/><Relationship Id="rId22"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8" Type="http://schemas.openxmlformats.org/officeDocument/2006/relationships/hyperlink" Target="http://www.leon.gob.mx/aplicaciones/normasleyes/public/documentos/21432814833.FUNCIONAMIENTO-E.STABLECIMIENTOS%2COMERCIALES%252Y-E%252SERVICIOS.pdf?normaPage=4" TargetMode="External"/><Relationship Id="rId13" Type="http://schemas.openxmlformats.org/officeDocument/2006/relationships/hyperlink" Target="http://www.leon.gob.mx/aplicaciones/admincomunicacion/publico/tys/tra_ficha.php?tra_id=4766" TargetMode="External"/><Relationship Id="rId18" Type="http://schemas.openxmlformats.org/officeDocument/2006/relationships/hyperlink" Target="http://www.leon.gob.mx/contraloria/denuncialeon/" TargetMode="External"/><Relationship Id="rId26" Type="http://schemas.openxmlformats.org/officeDocument/2006/relationships/drawing" Target="../drawings/drawing31.xml"/><Relationship Id="rId3" Type="http://schemas.openxmlformats.org/officeDocument/2006/relationships/hyperlink" Target="http://pagos.leon.gob.mx/PAGONET2/help/AvisoDePrivacidad.aspx" TargetMode="External"/><Relationship Id="rId21" Type="http://schemas.openxmlformats.org/officeDocument/2006/relationships/hyperlink" Target="http://tramites.leon.gob.mx:886/3webc/catalogoAsuntos.do" TargetMode="External"/><Relationship Id="rId7" Type="http://schemas.openxmlformats.org/officeDocument/2006/relationships/hyperlink" Target="http://www.leon.gob.mx/aplicaciones/normasleyes/public/documentos/21241115219.29526123844.REGLAMENTO%252IMAGEN%252URBANA.pdf?normaPage=4" TargetMode="External"/><Relationship Id="rId12" Type="http://schemas.openxmlformats.org/officeDocument/2006/relationships/hyperlink" Target="http://leon.gob.mx/portalpre/portaltramites/donde.php" TargetMode="External"/><Relationship Id="rId17" Type="http://schemas.openxmlformats.org/officeDocument/2006/relationships/hyperlink" Target="http://www.leon.gob.mx/transparencia/index.php/registro-municipal-de-contratos" TargetMode="External"/><Relationship Id="rId25" Type="http://schemas.openxmlformats.org/officeDocument/2006/relationships/hyperlink" Target="http://www.leon.gob.mx/leon/" TargetMode="External"/><Relationship Id="rId2" Type="http://schemas.openxmlformats.org/officeDocument/2006/relationships/hyperlink" Target="http://www.leon.gob.mx/portalpre/recursos/contactanos.php" TargetMode="External"/><Relationship Id="rId16" Type="http://schemas.openxmlformats.org/officeDocument/2006/relationships/hyperlink" Target="http://www.leon.gob.mx/aplicaciones/licitaciones/tesoreria/" TargetMode="External"/><Relationship Id="rId20" Type="http://schemas.openxmlformats.org/officeDocument/2006/relationships/hyperlink" Target="http://tramites.leon.gob.mx:886/3webc/fichaAsunto.do?op=32&amp;nocache=.18428287214291" TargetMode="External"/><Relationship Id="rId1" Type="http://schemas.openxmlformats.org/officeDocument/2006/relationships/hyperlink" Target="http://www.leon.gob.mx/leon/" TargetMode="External"/><Relationship Id="rId6" Type="http://schemas.openxmlformats.org/officeDocument/2006/relationships/hyperlink" Target="http://www.leon.gob.mx/leon/" TargetMode="External"/><Relationship Id="rId11" Type="http://schemas.openxmlformats.org/officeDocument/2006/relationships/hyperlink" Target="http://tramites.leon.gob.mx:8086/3webc/busquedaAsuntos.do?opcion=0" TargetMode="External"/><Relationship Id="rId24" Type="http://schemas.openxmlformats.org/officeDocument/2006/relationships/hyperlink" Target="http://www.leon.gob.mx/contraloria/denuncialeon/" TargetMode="External"/><Relationship Id="rId5" Type="http://schemas.openxmlformats.org/officeDocument/2006/relationships/hyperlink" Target="http://www.leon.gob.mx/transparencia/index.php/permisos-y-licencias" TargetMode="External"/><Relationship Id="rId15" Type="http://schemas.openxmlformats.org/officeDocument/2006/relationships/hyperlink" Target="http://www.leon.gob.mx/economia/empresale/index.php/pasos-a-seguir/2-obten-tu-licencia-sare" TargetMode="External"/><Relationship Id="rId23" Type="http://schemas.openxmlformats.org/officeDocument/2006/relationships/hyperlink" Target="http://www.sapal.gob.mx/" TargetMode="External"/><Relationship Id="rId10" Type="http://schemas.openxmlformats.org/officeDocument/2006/relationships/hyperlink" Target="http://www.leon.gob.mx/aplicaciones/normasleyes/public/documentos/214127131321.SISTEMA%252MUNICIPAL-E%252%252PROTECCION%2CIVIL.pdf?normaPage=4" TargetMode="External"/><Relationship Id="rId19" Type="http://schemas.openxmlformats.org/officeDocument/2006/relationships/hyperlink" Target="http://leon.gob.mx/portalpre/recursos/contactanos.php" TargetMode="External"/><Relationship Id="rId4" Type="http://schemas.openxmlformats.org/officeDocument/2006/relationships/hyperlink" Target="http://pagos.leon.gob.mx/PAGONET2/services/Predial/Predial_Form.aspx" TargetMode="External"/><Relationship Id="rId9" Type="http://schemas.openxmlformats.org/officeDocument/2006/relationships/hyperlink" Target="http://www.leon.gob.mx/aplicaciones/normasleyes/public/documentos/2561412123.R2.pdf" TargetMode="External"/><Relationship Id="rId14" Type="http://schemas.openxmlformats.org/officeDocument/2006/relationships/hyperlink" Target="http://www.leon.gob.mx/aplicaciones/admincomunicacion/publico/tys/tra_ficha_breve.php?tra_id=4418" TargetMode="External"/><Relationship Id="rId22" Type="http://schemas.openxmlformats.org/officeDocument/2006/relationships/hyperlink" Target="http://www.leon.gob.mx/aplicaciones/licitaciones/tesoreria/"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matamoros.gob.mx/inicio/licenciadeconstruccion/" TargetMode="External"/><Relationship Id="rId13" Type="http://schemas.openxmlformats.org/officeDocument/2006/relationships/hyperlink" Target="http://matamoros.gob.mx/inicio/licenciadeusodesuelo/" TargetMode="External"/><Relationship Id="rId3" Type="http://schemas.openxmlformats.org/officeDocument/2006/relationships/hyperlink" Target="http://matamoros.gob.mx/" TargetMode="External"/><Relationship Id="rId7" Type="http://schemas.openxmlformats.org/officeDocument/2006/relationships/hyperlink" Target="http://matamoros.gob.mx/inicio/licenciadeusodesuelo/" TargetMode="External"/><Relationship Id="rId12" Type="http://schemas.openxmlformats.org/officeDocument/2006/relationships/hyperlink" Target="http://matamoros.gob.mx/inicio/convocatoriasylicitaciones/" TargetMode="External"/><Relationship Id="rId2" Type="http://schemas.openxmlformats.org/officeDocument/2006/relationships/hyperlink" Target="http://matamoros.gob.mx/inicio/" TargetMode="External"/><Relationship Id="rId1" Type="http://schemas.openxmlformats.org/officeDocument/2006/relationships/hyperlink" Target="http://matamoros.gob.mx/inicio/" TargetMode="External"/><Relationship Id="rId6" Type="http://schemas.openxmlformats.org/officeDocument/2006/relationships/hyperlink" Target="http://matamoros.gob.mx/inicio/tramitesyservicios/" TargetMode="External"/><Relationship Id="rId11" Type="http://schemas.openxmlformats.org/officeDocument/2006/relationships/hyperlink" Target="http://matamoros.gob.mx/inicio/licenciadeusodesuelo/" TargetMode="External"/><Relationship Id="rId5" Type="http://schemas.openxmlformats.org/officeDocument/2006/relationships/hyperlink" Target="http://matamoros.gob.mx/inicio/reglamento-proteccion-civil/" TargetMode="External"/><Relationship Id="rId10" Type="http://schemas.openxmlformats.org/officeDocument/2006/relationships/hyperlink" Target="http://matamoros.gob.mx/inicio/convocatoriasylicitaciones/" TargetMode="External"/><Relationship Id="rId4" Type="http://schemas.openxmlformats.org/officeDocument/2006/relationships/hyperlink" Target="http://poarchivo.tamaulipas.gob.mx/reglamentos/Regla_Municipales/66_Matamoros_Com_Ambulant.pdf" TargetMode="External"/><Relationship Id="rId9" Type="http://schemas.openxmlformats.org/officeDocument/2006/relationships/hyperlink" Target="http://matamoros.gob.mx/inicio/licenciadeusodesuelo/" TargetMode="External"/><Relationship Id="rId14"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8" Type="http://schemas.openxmlformats.org/officeDocument/2006/relationships/hyperlink" Target="http://www.merida.gob.mx/municipio/transparencia.html" TargetMode="External"/><Relationship Id="rId13" Type="http://schemas.openxmlformats.org/officeDocument/2006/relationships/hyperlink" Target="http://isla.merida.gob.mx/serviciosinternet/tramites/php/phpInfoTramitesWEB4.phpx?idTramite=427" TargetMode="External"/><Relationship Id="rId18" Type="http://schemas.openxmlformats.org/officeDocument/2006/relationships/hyperlink" Target="http://isla.merida.gob.mx/serviciosinternet/scm/php-scm-padronproveedores.php" TargetMode="External"/><Relationship Id="rId26" Type="http://schemas.openxmlformats.org/officeDocument/2006/relationships/hyperlink" Target="https://srvshyweb.yucatan.gob.mx/cgi-bin/wspd_cgi.sh/WService=wsrcivil/wrcInicioSolicitud.r" TargetMode="External"/><Relationship Id="rId3" Type="http://schemas.openxmlformats.org/officeDocument/2006/relationships/hyperlink" Target="http://www.merida.gob.mx/municipio/index.htm" TargetMode="External"/><Relationship Id="rId21" Type="http://schemas.openxmlformats.org/officeDocument/2006/relationships/hyperlink" Target="https://isla.merida.gob.mx/carrito/" TargetMode="External"/><Relationship Id="rId7" Type="http://schemas.openxmlformats.org/officeDocument/2006/relationships/hyperlink" Target="http://www.merida.gob.mx/municipio/sitiosphp/cae/php/tramites.php" TargetMode="External"/><Relationship Id="rId12" Type="http://schemas.openxmlformats.org/officeDocument/2006/relationships/hyperlink" Target="http://www.merida.gob.mx/municipio/transparencia.html" TargetMode="External"/><Relationship Id="rId17" Type="http://schemas.openxmlformats.org/officeDocument/2006/relationships/hyperlink" Target="http://isla.merida.gob.mx/serviciosinternet/scm/php-scm-concylic.php" TargetMode="External"/><Relationship Id="rId25" Type="http://schemas.openxmlformats.org/officeDocument/2006/relationships/hyperlink" Target="http://isla.merida.gob.mx/serviciosinternet/scm/php-scm-concylic.php" TargetMode="External"/><Relationship Id="rId2" Type="http://schemas.openxmlformats.org/officeDocument/2006/relationships/hyperlink" Target="http://isla.merida.gob.mx/serviciosinternet/scm/" TargetMode="External"/><Relationship Id="rId16" Type="http://schemas.openxmlformats.org/officeDocument/2006/relationships/hyperlink" Target="http://isla.merida.gob.mx/serviciosinternet/tramites/php/phpInfoTramitesWEB4.php?idTramite=23" TargetMode="External"/><Relationship Id="rId20" Type="http://schemas.openxmlformats.org/officeDocument/2006/relationships/hyperlink" Target="http://isla.merida.gob.mx/serviciosinternet/siatci/php/" TargetMode="External"/><Relationship Id="rId29" Type="http://schemas.openxmlformats.org/officeDocument/2006/relationships/hyperlink" Target="http://www.yucatan.gob.mx/servicios/ver_servicio.php?id=13" TargetMode="External"/><Relationship Id="rId1" Type="http://schemas.openxmlformats.org/officeDocument/2006/relationships/hyperlink" Target="http://www.merida.gob.mx/municipio/index.htm" TargetMode="External"/><Relationship Id="rId6" Type="http://schemas.openxmlformats.org/officeDocument/2006/relationships/hyperlink" Target="http://www.merida.gob.mx/municipio/politicasp.html" TargetMode="External"/><Relationship Id="rId11" Type="http://schemas.openxmlformats.org/officeDocument/2006/relationships/hyperlink" Target="http://www.merida.gob.mx/municipio/sitiosphp/cae/php/catalogo-giros.php" TargetMode="External"/><Relationship Id="rId24" Type="http://schemas.openxmlformats.org/officeDocument/2006/relationships/hyperlink" Target="http://www.merida.gob.mx/sig/" TargetMode="External"/><Relationship Id="rId5" Type="http://schemas.openxmlformats.org/officeDocument/2006/relationships/hyperlink" Target="http://www.merida.gob.mx/municipio/contacto.html" TargetMode="External"/><Relationship Id="rId15" Type="http://schemas.openxmlformats.org/officeDocument/2006/relationships/hyperlink" Target="http://servicios.merida.gob.mx/serviciosinternet/tramites/php/phpInfoTramitesWEB4.php?idTramite=58" TargetMode="External"/><Relationship Id="rId23" Type="http://schemas.openxmlformats.org/officeDocument/2006/relationships/hyperlink" Target="http://www.merida.gob.mx/municipio/sitiosphp/cae/php/licencia.php" TargetMode="External"/><Relationship Id="rId28" Type="http://schemas.openxmlformats.org/officeDocument/2006/relationships/hyperlink" Target="http://www.merida.gob.mx/municipio/sitiosphp/cae/php/licencia.php" TargetMode="External"/><Relationship Id="rId10" Type="http://schemas.openxmlformats.org/officeDocument/2006/relationships/hyperlink" Target="http://isla.merida.gob.mx/serviciosinternet/tramites/php/" TargetMode="External"/><Relationship Id="rId19" Type="http://schemas.openxmlformats.org/officeDocument/2006/relationships/hyperlink" Target="http://www.merida.gob.mx/municipio/sitiosphp/contraloria/php/reporte.php" TargetMode="External"/><Relationship Id="rId31" Type="http://schemas.openxmlformats.org/officeDocument/2006/relationships/drawing" Target="../drawings/drawing33.xml"/><Relationship Id="rId4" Type="http://schemas.openxmlformats.org/officeDocument/2006/relationships/hyperlink" Target="https://isla.merida.gob.mx/carrito/" TargetMode="External"/><Relationship Id="rId9" Type="http://schemas.openxmlformats.org/officeDocument/2006/relationships/hyperlink" Target="http://www.merida.gob.mx/" TargetMode="External"/><Relationship Id="rId14" Type="http://schemas.openxmlformats.org/officeDocument/2006/relationships/hyperlink" Target="http://servicios.merida.gob.mx/serviciosinternet/tramites/php/phpInfoTramitesWEB4.php?idTramite=58" TargetMode="External"/><Relationship Id="rId22" Type="http://schemas.openxmlformats.org/officeDocument/2006/relationships/hyperlink" Target="http://www.merida.gob.mx/municipio/sitiosphp/cae/php/catalogo-giros.php" TargetMode="External"/><Relationship Id="rId27" Type="http://schemas.openxmlformats.org/officeDocument/2006/relationships/hyperlink" Target="http://www.merida.gob.mx/municipio/sitiosphp/cae/php/licencia.php" TargetMode="External"/><Relationship Id="rId30" Type="http://schemas.openxmlformats.org/officeDocument/2006/relationships/hyperlink" Target="http://isla.merida.gob.mx/serviciosinternet/siatci/php/phpSIATCIWEB3.phpx"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mexicali.gob.mx/transparencia/normatividad/reglamentos/pdf/proteccionCivil.pdf" TargetMode="External"/><Relationship Id="rId13" Type="http://schemas.openxmlformats.org/officeDocument/2006/relationships/hyperlink" Target="http://www.mexicali.gob.mx/transparencia/administracion/padrones/listaproveedores.pdf" TargetMode="External"/><Relationship Id="rId3" Type="http://schemas.openxmlformats.org/officeDocument/2006/relationships/hyperlink" Target="http://www.mexicali.gob.mx/xxi/pages/tramitesServicios.php" TargetMode="External"/><Relationship Id="rId7" Type="http://schemas.openxmlformats.org/officeDocument/2006/relationships/hyperlink" Target="http://www.mexicali.gob.mx/transparencia/normatividad/reglamentos/pdf/adquisicionesArrendamientosyContratacionServicios.pdf" TargetMode="External"/><Relationship Id="rId12" Type="http://schemas.openxmlformats.org/officeDocument/2006/relationships/hyperlink" Target="http://www.mexicali.gob.mx/transparencia/pages/licitaciones214.php" TargetMode="External"/><Relationship Id="rId2" Type="http://schemas.openxmlformats.org/officeDocument/2006/relationships/hyperlink" Target="http://www.mexicali.gob.mx/xxi/pages/tramitesServicios.php" TargetMode="External"/><Relationship Id="rId16" Type="http://schemas.openxmlformats.org/officeDocument/2006/relationships/drawing" Target="../drawings/drawing34.xml"/><Relationship Id="rId1" Type="http://schemas.openxmlformats.org/officeDocument/2006/relationships/hyperlink" Target="http://www.mexicali.gob.mx/xxi/pages/Ayuntamiento.php" TargetMode="External"/><Relationship Id="rId6" Type="http://schemas.openxmlformats.org/officeDocument/2006/relationships/hyperlink" Target="http://www.mexicali.gob.mx/transparencia/normatividad/reglamentos/pdf/generalAccionesUrbanizacion.pdf" TargetMode="External"/><Relationship Id="rId11" Type="http://schemas.openxmlformats.org/officeDocument/2006/relationships/hyperlink" Target="http://www.bajacalifornia.gob.mx/portal/tramitesyservicios/temas.jsp" TargetMode="External"/><Relationship Id="rId5" Type="http://schemas.openxmlformats.org/officeDocument/2006/relationships/hyperlink" Target="http://www.mexicali.gob.mx/" TargetMode="External"/><Relationship Id="rId15" Type="http://schemas.openxmlformats.org/officeDocument/2006/relationships/hyperlink" Target="http://www.mexicali.gob.mx/transparencia/pages/licitaciones214.php" TargetMode="External"/><Relationship Id="rId10" Type="http://schemas.openxmlformats.org/officeDocument/2006/relationships/hyperlink" Target="http://www.mexicali.gob.mx/transparencia/pages/page25.php" TargetMode="External"/><Relationship Id="rId4" Type="http://schemas.openxmlformats.org/officeDocument/2006/relationships/hyperlink" Target="http://www.mexicali.gob.mx/transparencia/administracion/informacionpublicadeoficio/calendario2014.pdf" TargetMode="External"/><Relationship Id="rId9" Type="http://schemas.openxmlformats.org/officeDocument/2006/relationships/hyperlink" Target="http://www.mexicali.gob.mx/xxi/pages/tramitesServicios.php" TargetMode="External"/><Relationship Id="rId14" Type="http://schemas.openxmlformats.org/officeDocument/2006/relationships/hyperlink" Target="http://www.mexicali.gob.mx/transparencia/pages/page24.php"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apps.miguelhidalgo.gob.mx:88/apps/info/Articulo%214/Fraccion%252I/Reglamentos/Reglamento_de_Construcciones_del_Distrito_Federal.pdf" TargetMode="External"/><Relationship Id="rId13" Type="http://schemas.openxmlformats.org/officeDocument/2006/relationships/hyperlink" Target="http://www.miguelhidalgo.gob.mx/sitio213/tramites-y-servicios/ventanilla-unica/" TargetMode="External"/><Relationship Id="rId18" Type="http://schemas.openxmlformats.org/officeDocument/2006/relationships/hyperlink" Target="http://www.miguelhidalgo.gob.mx/sitio213/tramites-y-servicios/ventanilla-unica/" TargetMode="External"/><Relationship Id="rId3" Type="http://schemas.openxmlformats.org/officeDocument/2006/relationships/hyperlink" Target="http://www.miguelhidalgo.gob.mx/sitio2013/tramites-y-servicios/ventanilla-unica/" TargetMode="External"/><Relationship Id="rId21" Type="http://schemas.openxmlformats.org/officeDocument/2006/relationships/hyperlink" Target="http://www.miguelhidalgo.gob.mx/sitio213/tramites-y-servicios/centro-de-servicios/" TargetMode="External"/><Relationship Id="rId7" Type="http://schemas.openxmlformats.org/officeDocument/2006/relationships/hyperlink" Target="http://www.miguelhidalgo.gob.mx/" TargetMode="External"/><Relationship Id="rId12" Type="http://schemas.openxmlformats.org/officeDocument/2006/relationships/hyperlink" Target="http://www.miguelhidalgo.gob.mx/sitio2013/padron-de-establecimientos-mercantiles/" TargetMode="External"/><Relationship Id="rId17" Type="http://schemas.openxmlformats.org/officeDocument/2006/relationships/hyperlink" Target="http://www.miguelhidalgo.gob.mx/sitio213/tramites-y-servicios/centro-de-servicios/" TargetMode="External"/><Relationship Id="rId2" Type="http://schemas.openxmlformats.org/officeDocument/2006/relationships/hyperlink" Target="http://movil.miguelhidalgo.gob.mx/" TargetMode="External"/><Relationship Id="rId16" Type="http://schemas.openxmlformats.org/officeDocument/2006/relationships/hyperlink" Target="http://www.miguelhidalgo.gob.mx/sitio213/tramites-y-servicios/centro-de-servicios/" TargetMode="External"/><Relationship Id="rId20" Type="http://schemas.openxmlformats.org/officeDocument/2006/relationships/hyperlink" Target="http://www.sedecodf.gob.mx/siapemPrevia/" TargetMode="External"/><Relationship Id="rId1" Type="http://schemas.openxmlformats.org/officeDocument/2006/relationships/hyperlink" Target="http://www.miguelhidalgo.gob.mx/" TargetMode="External"/><Relationship Id="rId6" Type="http://schemas.openxmlformats.org/officeDocument/2006/relationships/hyperlink" Target="http://yoteprevengo.miguelhidalgo.gob.mx/" TargetMode="External"/><Relationship Id="rId11" Type="http://schemas.openxmlformats.org/officeDocument/2006/relationships/hyperlink" Target="http://www.miguelhidalgo.gob.mx/sitio2013/tramites-y-servicios/ventanilla-unica/" TargetMode="External"/><Relationship Id="rId5" Type="http://schemas.openxmlformats.org/officeDocument/2006/relationships/hyperlink" Target="http://www.miguelhidalgo.gob.mx/sitio2013/tramites-y-servicios/citas-en-linea/" TargetMode="External"/><Relationship Id="rId15" Type="http://schemas.openxmlformats.org/officeDocument/2006/relationships/hyperlink" Target="http://apps.miguelhidalgo.gob.mx:88/apps/flow/transparencia/articulos" TargetMode="External"/><Relationship Id="rId23" Type="http://schemas.openxmlformats.org/officeDocument/2006/relationships/drawing" Target="../drawings/drawing35.xml"/><Relationship Id="rId10" Type="http://schemas.openxmlformats.org/officeDocument/2006/relationships/hyperlink" Target="http://apps.miguelhidalgo.gob.mx:88/apps/info/Articulo%214/Fraccion%252I/Reglamentos/proteccion%2civil.pdf" TargetMode="External"/><Relationship Id="rId19" Type="http://schemas.openxmlformats.org/officeDocument/2006/relationships/hyperlink" Target="http://www.miguelhidalgo.gob.mx/sitio213/mapa/mapa-construccion/" TargetMode="External"/><Relationship Id="rId4" Type="http://schemas.openxmlformats.org/officeDocument/2006/relationships/hyperlink" Target="http://yoteprevengo.miguelhidalgo.gob.mx/" TargetMode="External"/><Relationship Id="rId9" Type="http://schemas.openxmlformats.org/officeDocument/2006/relationships/hyperlink" Target="http://apps.miguelhidalgo.gob.mx:88/apps/info/Articulo%214/Fraccion%252I/Reglamentos/reglamento-e%2adquisiciones.pdf" TargetMode="External"/><Relationship Id="rId14" Type="http://schemas.openxmlformats.org/officeDocument/2006/relationships/hyperlink" Target="http://www.miguelhidalgo.gob.mx/sitio213/tramites-y-servicios/ventanilla-unica/" TargetMode="External"/><Relationship Id="rId22" Type="http://schemas.openxmlformats.org/officeDocument/2006/relationships/hyperlink" Target="http://apps.miguelhidalgo.gob.mx:8080/apps/info/Articulo%2014/Fraccion%20I/Reglamentos/reglamento_de_mercados_para_el_df.pdf"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portal.monterrey.gob.mx/tramites/sedue/new/17.pdf" TargetMode="External"/><Relationship Id="rId13" Type="http://schemas.openxmlformats.org/officeDocument/2006/relationships/hyperlink" Target="http://portal.monterrey.gob.mx/tramites/sedue/new/13.pdf" TargetMode="External"/><Relationship Id="rId18" Type="http://schemas.openxmlformats.org/officeDocument/2006/relationships/hyperlink" Target="http://portal.monterrey.gob.mx/tramites/tramites_municipales.html" TargetMode="External"/><Relationship Id="rId3" Type="http://schemas.openxmlformats.org/officeDocument/2006/relationships/hyperlink" Target="http://portal.monterrey.gob.mx/contacto/contacto.html" TargetMode="External"/><Relationship Id="rId7" Type="http://schemas.openxmlformats.org/officeDocument/2006/relationships/hyperlink" Target="http://portal.monterrey.gob.mx/tramites/sedue/new/16.pdf" TargetMode="External"/><Relationship Id="rId12" Type="http://schemas.openxmlformats.org/officeDocument/2006/relationships/hyperlink" Target="http://portal.monterrey.gob.mx/transparencia/denuncia/" TargetMode="External"/><Relationship Id="rId17" Type="http://schemas.openxmlformats.org/officeDocument/2006/relationships/hyperlink" Target="http://portal.monterrey.gob.mx/pdf/reglamentos/Reg_construcciones.pdf" TargetMode="External"/><Relationship Id="rId2" Type="http://schemas.openxmlformats.org/officeDocument/2006/relationships/hyperlink" Target="http://portal.monterrey.gob.mx/gobierno_digital/multas_de_transito_2.html" TargetMode="External"/><Relationship Id="rId16" Type="http://schemas.openxmlformats.org/officeDocument/2006/relationships/hyperlink" Target="http://portal.monterrey.gob.mx/transparencia/denuncia/" TargetMode="External"/><Relationship Id="rId1" Type="http://schemas.openxmlformats.org/officeDocument/2006/relationships/hyperlink" Target="http://portal.monterrey.gob.mx/" TargetMode="External"/><Relationship Id="rId6" Type="http://schemas.openxmlformats.org/officeDocument/2006/relationships/hyperlink" Target="http://portal.monterrey.gob.mx/" TargetMode="External"/><Relationship Id="rId11" Type="http://schemas.openxmlformats.org/officeDocument/2006/relationships/hyperlink" Target="http://portal.monterrey.gob.mx/pdf/adquisiciones/214/resultados.pdf" TargetMode="External"/><Relationship Id="rId5" Type="http://schemas.openxmlformats.org/officeDocument/2006/relationships/hyperlink" Target="http://portal.monterrey.gob.mx/transparencia/articulo10-17.html" TargetMode="External"/><Relationship Id="rId15" Type="http://schemas.openxmlformats.org/officeDocument/2006/relationships/hyperlink" Target="http://portal.monterrey.gob.mx/inspectores/comercio.html" TargetMode="External"/><Relationship Id="rId10" Type="http://schemas.openxmlformats.org/officeDocument/2006/relationships/hyperlink" Target="http://portal.monterrey.gob.mx/gobierno/ayuntamiento/obligaciones_y_prohibiciones.html" TargetMode="External"/><Relationship Id="rId19" Type="http://schemas.openxmlformats.org/officeDocument/2006/relationships/drawing" Target="../drawings/drawing36.xml"/><Relationship Id="rId4" Type="http://schemas.openxmlformats.org/officeDocument/2006/relationships/hyperlink" Target="http://portal.monterrey.gob.mx/mapa.html" TargetMode="External"/><Relationship Id="rId9" Type="http://schemas.openxmlformats.org/officeDocument/2006/relationships/hyperlink" Target="http://portal.monterrey.gob.mx/tramites/ayuntamiento/new/8.pdf" TargetMode="External"/><Relationship Id="rId14" Type="http://schemas.openxmlformats.org/officeDocument/2006/relationships/hyperlink" Target="http://servicios.monterrey.gob.mx/Sedue/ConsultaCiudadana/default.asp"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www.morelia.gob.mx/tramites/consulta-tramites/guia-de-tramites" TargetMode="External"/><Relationship Id="rId13" Type="http://schemas.openxmlformats.org/officeDocument/2006/relationships/hyperlink" Target="http://www.morelia.gob.mx/index.php/sumate-ciudadano/servicios/solicitar-cambiar-una-luminaria" TargetMode="External"/><Relationship Id="rId18" Type="http://schemas.openxmlformats.org/officeDocument/2006/relationships/hyperlink" Target="http://www.morelia.gob.mx/index.php/tramites/paga-en-linea/licencia-de-funcionamiento" TargetMode="External"/><Relationship Id="rId3" Type="http://schemas.openxmlformats.org/officeDocument/2006/relationships/hyperlink" Target="http://www.morelia.gob.mx/" TargetMode="External"/><Relationship Id="rId7" Type="http://schemas.openxmlformats.org/officeDocument/2006/relationships/hyperlink" Target="http://www.morelia.gob.mx/tramites/consulta-tramites/guia-de-tramites" TargetMode="External"/><Relationship Id="rId12" Type="http://schemas.openxmlformats.org/officeDocument/2006/relationships/hyperlink" Target="http://www.morelia.gob.mx/tramites/reporta/buzon-ciudadano" TargetMode="External"/><Relationship Id="rId17" Type="http://schemas.openxmlformats.org/officeDocument/2006/relationships/hyperlink" Target="http://www.morelia.gob.mx/municipio-transparente/presupuesto-asignado/licitaciones-publicas-locales" TargetMode="External"/><Relationship Id="rId2" Type="http://schemas.openxmlformats.org/officeDocument/2006/relationships/hyperlink" Target="http://www.morelia.gob.mx/" TargetMode="External"/><Relationship Id="rId16" Type="http://schemas.openxmlformats.org/officeDocument/2006/relationships/hyperlink" Target="http://www.morelia.gob.mx/tramites/consulta-tramites/programas-parciales-de-desarrollo-urbano" TargetMode="External"/><Relationship Id="rId20" Type="http://schemas.openxmlformats.org/officeDocument/2006/relationships/drawing" Target="../drawings/drawing37.xml"/><Relationship Id="rId1" Type="http://schemas.openxmlformats.org/officeDocument/2006/relationships/hyperlink" Target="http://www.morelia.gob.mx/" TargetMode="External"/><Relationship Id="rId6" Type="http://schemas.openxmlformats.org/officeDocument/2006/relationships/hyperlink" Target="http://www.morelia.gob.mx/index.php/tramites/consulta-tramites/guia-de-tramites" TargetMode="External"/><Relationship Id="rId11" Type="http://schemas.openxmlformats.org/officeDocument/2006/relationships/hyperlink" Target="http://www.morelia.gob.mx/municipio-transparente/normatividad/reglamentos" TargetMode="External"/><Relationship Id="rId5" Type="http://schemas.openxmlformats.org/officeDocument/2006/relationships/hyperlink" Target="http://www.morelia.gob.mx/index.php/tramites/paga-en-linea/licencia-de-funcionamiento" TargetMode="External"/><Relationship Id="rId15" Type="http://schemas.openxmlformats.org/officeDocument/2006/relationships/hyperlink" Target="http://www.morelia.gob.mx/index.php/tramites/consulta-tramites/guia-de-tramites" TargetMode="External"/><Relationship Id="rId10" Type="http://schemas.openxmlformats.org/officeDocument/2006/relationships/hyperlink" Target="http://www.morelia.gob.mx/municipio-transparente/presupuesto-asignado/licitaciones-publicas-locales" TargetMode="External"/><Relationship Id="rId19" Type="http://schemas.openxmlformats.org/officeDocument/2006/relationships/hyperlink" Target="http://morelos.morelia.gob.mx/ccpw/PDFs/PROGRAMA%20PARCIAL%20DE%20DESARROLLO%20URBANO%20DEL%20CENTRO%20HISTORICO%20D.pdf" TargetMode="External"/><Relationship Id="rId4" Type="http://schemas.openxmlformats.org/officeDocument/2006/relationships/hyperlink" Target="http://www.morelia.gob.mx/tramites/consulta-tramites/guia-de-tramites" TargetMode="External"/><Relationship Id="rId9" Type="http://schemas.openxmlformats.org/officeDocument/2006/relationships/hyperlink" Target="http://www.morelia.gob.mx/tramites/paga-en-linea/licencia-de-funcionamiento" TargetMode="External"/><Relationship Id="rId14" Type="http://schemas.openxmlformats.org/officeDocument/2006/relationships/hyperlink" Target="http://www.morelia.gob.mx/index.php/tramites/consulta-tramites/guia-de-tramit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8" Type="http://schemas.openxmlformats.org/officeDocument/2006/relationships/hyperlink" Target="http://transparencia.naucalpan.gob.mx/a12/XXIII" TargetMode="External"/><Relationship Id="rId13" Type="http://schemas.openxmlformats.org/officeDocument/2006/relationships/hyperlink" Target="http://naucalpan.gob.mx/desoluciones/" TargetMode="External"/><Relationship Id="rId3" Type="http://schemas.openxmlformats.org/officeDocument/2006/relationships/hyperlink" Target="http://201.116.121.212/RegPagosOapasN1.aspx" TargetMode="External"/><Relationship Id="rId7" Type="http://schemas.openxmlformats.org/officeDocument/2006/relationships/hyperlink" Target="http://transparencia.naucalpan.gob.mx/" TargetMode="External"/><Relationship Id="rId12" Type="http://schemas.openxmlformats.org/officeDocument/2006/relationships/hyperlink" Target="http://www.naucalpan.gob.mx/licitaciones" TargetMode="External"/><Relationship Id="rId2" Type="http://schemas.openxmlformats.org/officeDocument/2006/relationships/hyperlink" Target="http://naucalpan.gob.mx/" TargetMode="External"/><Relationship Id="rId1" Type="http://schemas.openxmlformats.org/officeDocument/2006/relationships/hyperlink" Target="http://www.naucalpan.gob.mx/" TargetMode="External"/><Relationship Id="rId6" Type="http://schemas.openxmlformats.org/officeDocument/2006/relationships/hyperlink" Target="http://naucalpan.gob.mx/" TargetMode="External"/><Relationship Id="rId11" Type="http://schemas.openxmlformats.org/officeDocument/2006/relationships/hyperlink" Target="http://naucalpan.gob.mx/desoluciones/" TargetMode="External"/><Relationship Id="rId5" Type="http://schemas.openxmlformats.org/officeDocument/2006/relationships/hyperlink" Target="http://transparencia.naucalpan.gob.mx/" TargetMode="External"/><Relationship Id="rId10" Type="http://schemas.openxmlformats.org/officeDocument/2006/relationships/hyperlink" Target="http://contraloria.naucalpan.gob.mx/" TargetMode="External"/><Relationship Id="rId4" Type="http://schemas.openxmlformats.org/officeDocument/2006/relationships/hyperlink" Target="http://www.naucalpan.gob.mx/" TargetMode="External"/><Relationship Id="rId9" Type="http://schemas.openxmlformats.org/officeDocument/2006/relationships/hyperlink" Target="http://transparencia.naucalpan.gob.mx/" TargetMode="External"/><Relationship Id="rId14"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8" Type="http://schemas.openxmlformats.org/officeDocument/2006/relationships/hyperlink" Target="http://www.neza.gob.mx/tramyserv.php" TargetMode="External"/><Relationship Id="rId13" Type="http://schemas.openxmlformats.org/officeDocument/2006/relationships/hyperlink" Target="http://www.neza.gob.mx/informacionpublica215.php" TargetMode="External"/><Relationship Id="rId18" Type="http://schemas.openxmlformats.org/officeDocument/2006/relationships/drawing" Target="../drawings/drawing39.xml"/><Relationship Id="rId3" Type="http://schemas.openxmlformats.org/officeDocument/2006/relationships/hyperlink" Target="http://www.neza.gob.mx/" TargetMode="External"/><Relationship Id="rId7" Type="http://schemas.openxmlformats.org/officeDocument/2006/relationships/hyperlink" Target="http://www.ipomex.org.mx/ipo/portal/nezahualcoyotl/marcoJuridico/6.web" TargetMode="External"/><Relationship Id="rId12" Type="http://schemas.openxmlformats.org/officeDocument/2006/relationships/hyperlink" Target="http://www.neza.gob.mx/transparencia212/fraccion21/TRAMITES%252Y%252SERVICIOS%252TESORERIA%252MUNICIPAL.pdf" TargetMode="External"/><Relationship Id="rId17" Type="http://schemas.openxmlformats.org/officeDocument/2006/relationships/hyperlink" Target="http://neza.gob.mx/luminarias.php" TargetMode="External"/><Relationship Id="rId2" Type="http://schemas.openxmlformats.org/officeDocument/2006/relationships/hyperlink" Target="http://www.neza.gob.mx/" TargetMode="External"/><Relationship Id="rId16" Type="http://schemas.openxmlformats.org/officeDocument/2006/relationships/hyperlink" Target="http://neza.gob.mx/dependencia.php?val=obraspublicas" TargetMode="External"/><Relationship Id="rId1" Type="http://schemas.openxmlformats.org/officeDocument/2006/relationships/hyperlink" Target="http://www.neza.gob.mx/" TargetMode="External"/><Relationship Id="rId6" Type="http://schemas.openxmlformats.org/officeDocument/2006/relationships/hyperlink" Target="http://www.ipomex.org.mx/ipo/portal/nezahualcoyotl/marcoJuridico/6.web" TargetMode="External"/><Relationship Id="rId11" Type="http://schemas.openxmlformats.org/officeDocument/2006/relationships/hyperlink" Target="http://www.neza.gob.mx/transparencia212/fraccion21/TRAMITES%252Y%252SERVICIOS%252TESORERIA%252MUNICIPAL.pdf" TargetMode="External"/><Relationship Id="rId5" Type="http://schemas.openxmlformats.org/officeDocument/2006/relationships/hyperlink" Target="http://www.ipomex.org.mx/ipo/portal/nezahualcoyotl/marcoJuridico/6.web" TargetMode="External"/><Relationship Id="rId15" Type="http://schemas.openxmlformats.org/officeDocument/2006/relationships/hyperlink" Target="http://neza.gob.mx/luminarias.php" TargetMode="External"/><Relationship Id="rId10" Type="http://schemas.openxmlformats.org/officeDocument/2006/relationships/hyperlink" Target="http://www.neza.gob.mx/transparencia212/fraccion21/TRAMITES%252Y%252SERVICIOS%252TESORERIA%252MUNICIPAL.pdf" TargetMode="External"/><Relationship Id="rId4" Type="http://schemas.openxmlformats.org/officeDocument/2006/relationships/hyperlink" Target="http://www.ipomex.org.mx/ipo/portal/nezahualcoyotl/marcoJuridico/6.web" TargetMode="External"/><Relationship Id="rId9" Type="http://schemas.openxmlformats.org/officeDocument/2006/relationships/hyperlink" Target="http://neza.gob.mx/dependencia.php?val=obraspublicas" TargetMode="External"/><Relationship Id="rId14" Type="http://schemas.openxmlformats.org/officeDocument/2006/relationships/hyperlink" Target="http://www.neza.gob.mx/dependencia.php?val=contraloria"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www.municipiodeoaxaca.gob.mx/transparencia/archivos/Articulo%209/CONCESIONES,%20LICENCIAS%20Y%20AUTORIZACIONES/LICENCIAS%20AUTORIZADAS%202013.pdf" TargetMode="External"/><Relationship Id="rId13" Type="http://schemas.openxmlformats.org/officeDocument/2006/relationships/hyperlink" Target="http://www.municipiodeoaxaca.gob.mx/" TargetMode="External"/><Relationship Id="rId18" Type="http://schemas.openxmlformats.org/officeDocument/2006/relationships/hyperlink" Target="http://municipiodeoaxaca.gob.mx/economia/sare/index.php" TargetMode="External"/><Relationship Id="rId3" Type="http://schemas.openxmlformats.org/officeDocument/2006/relationships/hyperlink" Target="http://www.municipiodeoaxaca.gob.mx/" TargetMode="External"/><Relationship Id="rId7" Type="http://schemas.openxmlformats.org/officeDocument/2006/relationships/hyperlink" Target="http://municipiodeoaxaca.gob.mx/economia/sare/giros.php?tipo=Todos" TargetMode="External"/><Relationship Id="rId12" Type="http://schemas.openxmlformats.org/officeDocument/2006/relationships/hyperlink" Target="http://www.municipiodeoaxaca.gob.mx/" TargetMode="External"/><Relationship Id="rId17" Type="http://schemas.openxmlformats.org/officeDocument/2006/relationships/hyperlink" Target="http://www.municipiodeoaxaca.gob.mx/" TargetMode="External"/><Relationship Id="rId2" Type="http://schemas.openxmlformats.org/officeDocument/2006/relationships/hyperlink" Target="http://www.municipiodeoaxaca.gob.mx/" TargetMode="External"/><Relationship Id="rId16" Type="http://schemas.openxmlformats.org/officeDocument/2006/relationships/hyperlink" Target="http://www.municipiodeoaxaca.gob.mx/files/pdf/atlas/uso_suelo.pdf" TargetMode="External"/><Relationship Id="rId20" Type="http://schemas.openxmlformats.org/officeDocument/2006/relationships/drawing" Target="../drawings/drawing40.xml"/><Relationship Id="rId1" Type="http://schemas.openxmlformats.org/officeDocument/2006/relationships/hyperlink" Target="http://www.municipiodeoaxaca.gob.mx/" TargetMode="External"/><Relationship Id="rId6" Type="http://schemas.openxmlformats.org/officeDocument/2006/relationships/hyperlink" Target="http://www.municipiodeoaxaca.gob.mx/transparencia/archivos/Articulo%216/MARCO%252NORMATIVO/municipales/reglamento-el%252sistema-e%252proteccion%2civil%252municipal.pdf" TargetMode="External"/><Relationship Id="rId11" Type="http://schemas.openxmlformats.org/officeDocument/2006/relationships/hyperlink" Target="http://www.municipiodeoaxaca.gob.mx/" TargetMode="External"/><Relationship Id="rId5" Type="http://schemas.openxmlformats.org/officeDocument/2006/relationships/hyperlink" Target="http://www.municipiodeoaxaca.gob.mx/transparencia/archivos/Articulo%216/MARCO%252NORMATIVO/municipales/reglamento%252para.l%2funcionamiento-e.stablecimientos%2comerciales.n.l%252municipio-e%252oaxaca-e%252juarez.pdf" TargetMode="External"/><Relationship Id="rId15" Type="http://schemas.openxmlformats.org/officeDocument/2006/relationships/hyperlink" Target="http://municipiodeoaxaca.gob.mx/economia/sare/giros.php?tipo=Todos" TargetMode="External"/><Relationship Id="rId10" Type="http://schemas.openxmlformats.org/officeDocument/2006/relationships/hyperlink" Target="http://municipiodeoaxaca.gob.mx/economia/sare/giros.php?tipo=Todos" TargetMode="External"/><Relationship Id="rId19" Type="http://schemas.openxmlformats.org/officeDocument/2006/relationships/hyperlink" Target="http://www.municipiodeoaxaca.gob.mx/" TargetMode="External"/><Relationship Id="rId4" Type="http://schemas.openxmlformats.org/officeDocument/2006/relationships/hyperlink" Target="http://www.municipiodeoaxaca.gob.mx/transparencia/archivos/Articulo%29/II%252MARCO%252JURIDICO/ESTATAL/ley-e-esarrollo%252urbano%252para.l.stado-e%252oaxaca..pdf" TargetMode="External"/><Relationship Id="rId9" Type="http://schemas.openxmlformats.org/officeDocument/2006/relationships/hyperlink" Target="http://municipiodeoaxaca.gob.mx/economia/sare/" TargetMode="External"/><Relationship Id="rId14" Type="http://schemas.openxmlformats.org/officeDocument/2006/relationships/hyperlink" Target="http://municipiodeoaxaca.gob.mx/economia/sare/procedimiento.php?tipo=Bajo"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184.154.16.107/transparencia/5_pas.html" TargetMode="External"/><Relationship Id="rId13" Type="http://schemas.openxmlformats.org/officeDocument/2006/relationships/hyperlink" Target="http://184.154.16.17/transparencia/11.php" TargetMode="External"/><Relationship Id="rId3" Type="http://schemas.openxmlformats.org/officeDocument/2006/relationships/hyperlink" Target="http://www.pachuca.gob.mx/" TargetMode="External"/><Relationship Id="rId7" Type="http://schemas.openxmlformats.org/officeDocument/2006/relationships/hyperlink" Target="http://184.154.16.17/transparencia/4/PDFS/ReglamentoProteccionCivilPachuca.pdf" TargetMode="External"/><Relationship Id="rId12" Type="http://schemas.openxmlformats.org/officeDocument/2006/relationships/hyperlink" Target="http://184.154.16.17/transparencia/5/PDFS/sedeco_serv_1.pdf" TargetMode="External"/><Relationship Id="rId2" Type="http://schemas.openxmlformats.org/officeDocument/2006/relationships/hyperlink" Target="http://www.pachuca.gob.mx/" TargetMode="External"/><Relationship Id="rId1" Type="http://schemas.openxmlformats.org/officeDocument/2006/relationships/hyperlink" Target="http://www.pachuca.gob.mx/" TargetMode="External"/><Relationship Id="rId6" Type="http://schemas.openxmlformats.org/officeDocument/2006/relationships/hyperlink" Target="http://184.154.16.17/transparencia/4/PDFS/ReglamentosEstablecimientosMercantiles.pdf" TargetMode="External"/><Relationship Id="rId11" Type="http://schemas.openxmlformats.org/officeDocument/2006/relationships/hyperlink" Target="http://184.154.16.17/transparencia/5/PDFS/sg_secobpubdes_6.pdf" TargetMode="External"/><Relationship Id="rId5" Type="http://schemas.openxmlformats.org/officeDocument/2006/relationships/hyperlink" Target="http://184.154.16.17/transparencia/4/PDFS/ReglamentoConstruccionesPachuca.pdf" TargetMode="External"/><Relationship Id="rId15" Type="http://schemas.openxmlformats.org/officeDocument/2006/relationships/drawing" Target="../drawings/drawing41.xml"/><Relationship Id="rId10" Type="http://schemas.openxmlformats.org/officeDocument/2006/relationships/hyperlink" Target="http://184.154.16.17/transparencia/5/PDFS/sg_secobpubdes_3.pdf" TargetMode="External"/><Relationship Id="rId4" Type="http://schemas.openxmlformats.org/officeDocument/2006/relationships/hyperlink" Target="http://www.pachuca.gob.mx/" TargetMode="External"/><Relationship Id="rId9" Type="http://schemas.openxmlformats.org/officeDocument/2006/relationships/hyperlink" Target="http://184.154.16.107/transparencia/12/PDFS/XII_uso_de_suelo.pdf" TargetMode="External"/><Relationship Id="rId14" Type="http://schemas.openxmlformats.org/officeDocument/2006/relationships/hyperlink" Target="http://184.154.16.17/servitel/"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www.pueblacapital.gob.mx/" TargetMode="External"/><Relationship Id="rId13" Type="http://schemas.openxmlformats.org/officeDocument/2006/relationships/hyperlink" Target="http://pueblacapital.gob.mx/images/transparencia/obl/15tramites/indice.tram.serv.pdf" TargetMode="External"/><Relationship Id="rId18" Type="http://schemas.openxmlformats.org/officeDocument/2006/relationships/hyperlink" Target="http://www.pueblacapital.gob.mx/tramites-y-servicios" TargetMode="External"/><Relationship Id="rId26" Type="http://schemas.openxmlformats.org/officeDocument/2006/relationships/hyperlink" Target="http://pueblacapital.gob.mx/component/docman/doc_download/1166-renovacion-de-inspectores-de-seccion-211-214?Itemid=" TargetMode="External"/><Relationship Id="rId3" Type="http://schemas.openxmlformats.org/officeDocument/2006/relationships/hyperlink" Target="http://www.pueblacapital.gob.mx/" TargetMode="External"/><Relationship Id="rId21" Type="http://schemas.openxmlformats.org/officeDocument/2006/relationships/hyperlink" Target="http://www.pueblacapital.gob.mx/images/transparencia/obl/2padrones/padron.contratistas.pdf" TargetMode="External"/><Relationship Id="rId7" Type="http://schemas.openxmlformats.org/officeDocument/2006/relationships/hyperlink" Target="http://www.pueblacapital.gob.mx/tramitesyservicios/TutorialTyS_5.pdf" TargetMode="External"/><Relationship Id="rId12" Type="http://schemas.openxmlformats.org/officeDocument/2006/relationships/hyperlink" Target="http://pueblacapital.gob.mx/obligaciones-de-transparencia/46-obligaciones-de-transparencia/3719-tramites-y-servicios-214-218" TargetMode="External"/><Relationship Id="rId17" Type="http://schemas.openxmlformats.org/officeDocument/2006/relationships/hyperlink" Target="http://www.pueblacapital.gob.mx/tramites-y-servicios" TargetMode="External"/><Relationship Id="rId25" Type="http://schemas.openxmlformats.org/officeDocument/2006/relationships/hyperlink" Target="http://tramites.leon.gob.mx:886/3webc/inicioWebc.do?opcion=cargar" TargetMode="External"/><Relationship Id="rId2" Type="http://schemas.openxmlformats.org/officeDocument/2006/relationships/hyperlink" Target="http://www.pueblacapital.gob.mx/atencion-ciudadana/183-atencion-ciudadana" TargetMode="External"/><Relationship Id="rId16" Type="http://schemas.openxmlformats.org/officeDocument/2006/relationships/hyperlink" Target="http://experta.pueblacapital.gob.mx:88/3webc/fichaAsunto.do?op=32" TargetMode="External"/><Relationship Id="rId20" Type="http://schemas.openxmlformats.org/officeDocument/2006/relationships/hyperlink" Target="http://www.pueblacapital.gob.mx/xviii-convocatorias-con-sus-resultados" TargetMode="External"/><Relationship Id="rId29" Type="http://schemas.openxmlformats.org/officeDocument/2006/relationships/drawing" Target="../drawings/drawing42.xml"/><Relationship Id="rId1" Type="http://schemas.openxmlformats.org/officeDocument/2006/relationships/hyperlink" Target="http://www.pueblacapital.gob.mx/" TargetMode="External"/><Relationship Id="rId6" Type="http://schemas.openxmlformats.org/officeDocument/2006/relationships/hyperlink" Target="http://www.pueblacapital.gob.mx/" TargetMode="External"/><Relationship Id="rId11" Type="http://schemas.openxmlformats.org/officeDocument/2006/relationships/hyperlink" Target="http://www.pueblacapital.gob.mx/i-marco-normativo-aplicable/marco-legal/normatividad-estatal" TargetMode="External"/><Relationship Id="rId24" Type="http://schemas.openxmlformats.org/officeDocument/2006/relationships/hyperlink" Target="http://experta.pueblacapital.gob.mx:88/3webc/fichaAsunto.do?op=32" TargetMode="External"/><Relationship Id="rId5" Type="http://schemas.openxmlformats.org/officeDocument/2006/relationships/hyperlink" Target="http://pueblacapital.gob.mx/obligaciones-de-transparencia/46-obligaciones-de-transparencia/3719-tramites-y-servicios-2014-2018" TargetMode="External"/><Relationship Id="rId15" Type="http://schemas.openxmlformats.org/officeDocument/2006/relationships/hyperlink" Target="http://pueblacapital.gob.mx/xiii-concesiones-permisos-autorizaciones-y-arrendamientos/172-concesiones-permisos-autorizaciones-y-arrendamientos/3669-2011-2014-concesiones-permisos-autorizaciones-y-arrendamientos" TargetMode="External"/><Relationship Id="rId23" Type="http://schemas.openxmlformats.org/officeDocument/2006/relationships/hyperlink" Target="http://pueblacapital.gob.mx/atencion-ciudadana/183-atencion-ciudadana/1991-reporte-en-linea" TargetMode="External"/><Relationship Id="rId28" Type="http://schemas.openxmlformats.org/officeDocument/2006/relationships/hyperlink" Target="http://pueblacapital.gob.mx/atencion-ciudadana/183-atencion-ciudadana/1991-reporte-en-linea" TargetMode="External"/><Relationship Id="rId10" Type="http://schemas.openxmlformats.org/officeDocument/2006/relationships/hyperlink" Target="http://www.pueblacapital.gob.mx/i-marco-normativo-aplicable/marco-legal/normatividad-estatal" TargetMode="External"/><Relationship Id="rId19" Type="http://schemas.openxmlformats.org/officeDocument/2006/relationships/hyperlink" Target="http://www.pueblacapital.gob.mx/tramites-y-servicios" TargetMode="External"/><Relationship Id="rId4" Type="http://schemas.openxmlformats.org/officeDocument/2006/relationships/hyperlink" Target="http://www.pueblacapital.gob.mx/politica-de-privacidad" TargetMode="External"/><Relationship Id="rId9" Type="http://schemas.openxmlformats.org/officeDocument/2006/relationships/hyperlink" Target="http://www.pueblacapital.gob.mx/i-marco-normativo-aplicable/marco-legal/normatividad-municipal" TargetMode="External"/><Relationship Id="rId14" Type="http://schemas.openxmlformats.org/officeDocument/2006/relationships/hyperlink" Target="http://www.pueblacapital.gob.mx/tramitesyservicios/formatos/08006h_girosbajoimpacto.pdf" TargetMode="External"/><Relationship Id="rId22" Type="http://schemas.openxmlformats.org/officeDocument/2006/relationships/hyperlink" Target="http://pueblacapital.gob.mx/ayuntamiento/8-ayuntamiento/3742-atencion-a-quejas-y-denuncias" TargetMode="External"/><Relationship Id="rId27" Type="http://schemas.openxmlformats.org/officeDocument/2006/relationships/hyperlink" Target="http://sicammp.pueblacapital.gob.mx/visorpueblav1/"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municipiodequeretaro.gob.mx/contenido.aspx?q=0P7NpIeTMww9IuELlEJMpznRkDNFO6ay" TargetMode="External"/><Relationship Id="rId13" Type="http://schemas.openxmlformats.org/officeDocument/2006/relationships/hyperlink" Target="http://www.municipiodequeretaro.gob.mx/tramites.aspx" TargetMode="External"/><Relationship Id="rId18" Type="http://schemas.openxmlformats.org/officeDocument/2006/relationships/hyperlink" Target="http://www.municipiodequeretaro.gob.mx/transparencia/detalledependencia_alt.aspx?q=YhT5iDRJbDD1FeEH9jcDrcxG4LrQ9VT1sXpxBzq5oASaPnxdqqcXG5qQQCCZ8+b5ZbpfN7AggRuisCfmqkQIsTCcUyuTaGZWp2t4FZR72Yw=" TargetMode="External"/><Relationship Id="rId26" Type="http://schemas.openxmlformats.org/officeDocument/2006/relationships/drawing" Target="../drawings/drawing43.xml"/><Relationship Id="rId3" Type="http://schemas.openxmlformats.org/officeDocument/2006/relationships/hyperlink" Target="http://www.municipiodequeretaro.gob.mx/contenido.aspx?q=0P7NpIeTMww9IuELlEJMpw6Y4O+qu4+qorLsyWSM5Ak=" TargetMode="External"/><Relationship Id="rId21" Type="http://schemas.openxmlformats.org/officeDocument/2006/relationships/hyperlink" Target="http://www.municipiodequeretaro.gob.mx/contenido.aspx?q=0P7NpIeTMww9IuELlEJMpw6Y4O+qu4+qorLsyWSM5Ak=" TargetMode="External"/><Relationship Id="rId7" Type="http://schemas.openxmlformats.org/officeDocument/2006/relationships/hyperlink" Target="http://www.municipiodequeretaro.gob.mx/contenido.aspx?q=7Pj9zGxNoTZ6x4I8/7aGsOzzoC0jXfC5HYFP+a0QYrA=" TargetMode="External"/><Relationship Id="rId12" Type="http://schemas.openxmlformats.org/officeDocument/2006/relationships/hyperlink" Target="http://www.municipiodequeretaro.gob.mx/viewpdf.aspx?q=o3XEd1R85S7EWVwMVkVvdi2zIgpXxfU3o+35+b6b/ef4t7ENTpDDK9LnpoLEBBKkJJHJXuhVgycuRAyxwMKWrviSpWLkpWMaVRK16q+rvPnl3Sq5gG/W3BxiIe/iWeTt4t/EC8RZXckvzXflD2q46HB+JN/Z6IgCVuLbSashRA=" TargetMode="External"/><Relationship Id="rId17" Type="http://schemas.openxmlformats.org/officeDocument/2006/relationships/hyperlink" Target="http://www.municipiodequeretaro.gob.mx/transparencia/detalledependencia_alt.aspx?q=YhT5iDRJbDCW9q3/qfRIbiiVAmz8I/aVCDJhap+VDQtYwjVJmQZOTM3NcRfoRFLTVGOZd+jhvmhw2ZbXpcoCXGtHpv9/xnB1Nuttt2p8f+A=" TargetMode="External"/><Relationship Id="rId25" Type="http://schemas.openxmlformats.org/officeDocument/2006/relationships/hyperlink" Target="https://www.indicadoresmqro.gob.mx/sim/portal/" TargetMode="External"/><Relationship Id="rId2" Type="http://schemas.openxmlformats.org/officeDocument/2006/relationships/hyperlink" Target="http://www.municipiodequeretaro.gob.mx/" TargetMode="External"/><Relationship Id="rId16" Type="http://schemas.openxmlformats.org/officeDocument/2006/relationships/hyperlink" Target="http://www.municipiodequeretaro.gob.mx/transparencia/detalledependencia_alt.aspx?q=YhT5iDRJbDC1YrTBxsLZs4aGKN8PFQotPMumwEPMQEuaEyap+gSZyVZuYc/MgE6ncQtRjxm+Y25nfTke55piaRlfz6TJrjp/7tvBt9UMpE=" TargetMode="External"/><Relationship Id="rId20" Type="http://schemas.openxmlformats.org/officeDocument/2006/relationships/hyperlink" Target="http://www.municipiodequeretaro.gob.mx/contenido.aspx?q=P7NpIeTMww9IuELlEJMpw6Y4O+qu4+qorLsyWSM5Ak=" TargetMode="External"/><Relationship Id="rId1" Type="http://schemas.openxmlformats.org/officeDocument/2006/relationships/hyperlink" Target="http://www.municipiodequeretaro.gob.mx/" TargetMode="External"/><Relationship Id="rId6" Type="http://schemas.openxmlformats.org/officeDocument/2006/relationships/hyperlink" Target="http://www.municipiodequeretaro.gob.mx/" TargetMode="External"/><Relationship Id="rId11" Type="http://schemas.openxmlformats.org/officeDocument/2006/relationships/hyperlink" Target="http://www2.municipiodequeretaro.gob.mx/images/stories/Normatividad/Reglamentos/CM.pdf" TargetMode="External"/><Relationship Id="rId24" Type="http://schemas.openxmlformats.org/officeDocument/2006/relationships/hyperlink" Target="https://www.indicadoresmqro.gob.mx/sim/portal/" TargetMode="External"/><Relationship Id="rId5" Type="http://schemas.openxmlformats.org/officeDocument/2006/relationships/hyperlink" Target="http://www.municipiodequeretaro.gob.mx/" TargetMode="External"/><Relationship Id="rId15" Type="http://schemas.openxmlformats.org/officeDocument/2006/relationships/hyperlink" Target="http://www.municipiodequeretaro.gob.mx/transparencia/detalledependencia_alt.aspx?q=0P7NpIeTMwwjoRIrA6mK8zaPLdipasGORbNY3u01jlkMuNii2BDC3A==" TargetMode="External"/><Relationship Id="rId23" Type="http://schemas.openxmlformats.org/officeDocument/2006/relationships/hyperlink" Target="http://www.municipiodequeretaro.gob.mx/transparencia/detalledependencia_alt.aspx?q=YhT5iDRJbDB2iSqagpPHBwJO3q/s8htPP28ItgBLbFyxkGEKMEi+KyHFAxciMp9zW2LiyV7bnO1neq3OHppoZcZHZYgNtm96qKS7Bey2eg=" TargetMode="External"/><Relationship Id="rId10" Type="http://schemas.openxmlformats.org/officeDocument/2006/relationships/hyperlink" Target="http://www.municipiodequeretaro.gob.mx/viewpdf.aspx?q=o3XEd1R85S7EWVwMVkVvdi2zIgpXxfU3o+35+b6b/ef4t7ENTpDDK9LnpoLEBBKksHKxDnPOt/2DPXQSnYYoNltyWlrsNJoszBQ7vMwYq6eaTwfK/O4a4o3cQ9uiNYvcD2tmCC+7BXnT6BOdc8YuvJuuz9ITb/B3/rO5qsVY=" TargetMode="External"/><Relationship Id="rId19" Type="http://schemas.openxmlformats.org/officeDocument/2006/relationships/hyperlink" Target="http://www.municipiodequeretaro.gob.mx/transparencia/detalledependencia_alt.aspx?q=YhT5iDRJbDB2iSqagpPHBwJO3q/s8htPBKmdvr6pD7cgaPuuFdrpHB5WGRWKvc/EfX7QOU52chK544jFEpLGFQzNPq3pAOrHP3TrpnSJAYA=" TargetMode="External"/><Relationship Id="rId4" Type="http://schemas.openxmlformats.org/officeDocument/2006/relationships/hyperlink" Target="http://www.municipiodequeretaro.gob.mx/contenido.aspx?q=0P7NpIeTMwwN8lYV/Q8MyXRuXzBILaZU" TargetMode="External"/><Relationship Id="rId9" Type="http://schemas.openxmlformats.org/officeDocument/2006/relationships/hyperlink" Target="http://www.municipiodequeretaro.gob.mx/" TargetMode="External"/><Relationship Id="rId14" Type="http://schemas.openxmlformats.org/officeDocument/2006/relationships/hyperlink" Target="http://www2.municipiodequeretaro.gob.mx/images/stories/Desarrollo%20urbano/tablausodesuelo09.pdf" TargetMode="External"/><Relationship Id="rId22" Type="http://schemas.openxmlformats.org/officeDocument/2006/relationships/hyperlink" Target="http://www.municipiodequeretaro.gob.mx/contenido.aspx?q=P7NpIeTMww9IuELlEJMpw6Y4O+qu4+qorLsyWSM5Ak="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www.reynosa.gob.mx/transparencia/reglamentos/municipales/Reglamento_Protecc_Civil.pdf" TargetMode="External"/><Relationship Id="rId13" Type="http://schemas.openxmlformats.org/officeDocument/2006/relationships/hyperlink" Target="http://www.reynosa.gob.mx/transparencia/listado-general.html" TargetMode="External"/><Relationship Id="rId3" Type="http://schemas.openxmlformats.org/officeDocument/2006/relationships/hyperlink" Target="http://www.reynosa.gob.mx/" TargetMode="External"/><Relationship Id="rId7" Type="http://schemas.openxmlformats.org/officeDocument/2006/relationships/hyperlink" Target="http://www.reynosa.gob.mx/transparencia/reglamentos/municipales/Reglamento_Arrendamientos_Bienes_Muebles.pdf" TargetMode="External"/><Relationship Id="rId12" Type="http://schemas.openxmlformats.org/officeDocument/2006/relationships/hyperlink" Target="http://www.reynosa.gob.mx/gobierno-digital/dependencias/Desarrollo-Urbano/Solicitud-de-certificado-de-uso-de-suelo.pdf" TargetMode="External"/><Relationship Id="rId17" Type="http://schemas.openxmlformats.org/officeDocument/2006/relationships/drawing" Target="../drawings/drawing44.xml"/><Relationship Id="rId2" Type="http://schemas.openxmlformats.org/officeDocument/2006/relationships/hyperlink" Target="http://www.reynosa.gob.mx/transparencia/" TargetMode="External"/><Relationship Id="rId16" Type="http://schemas.openxmlformats.org/officeDocument/2006/relationships/hyperlink" Target="http://www.reynosa.gob.mx/transparencia/listado-general.html" TargetMode="External"/><Relationship Id="rId1" Type="http://schemas.openxmlformats.org/officeDocument/2006/relationships/hyperlink" Target="http://www.reynosa.gob.mx/" TargetMode="External"/><Relationship Id="rId6" Type="http://schemas.openxmlformats.org/officeDocument/2006/relationships/hyperlink" Target="http://www.reynosa.gob.mx/transparencia/reglamentos/estatales/ley-para-desarrollo-urbano.pdf" TargetMode="External"/><Relationship Id="rId11" Type="http://schemas.openxmlformats.org/officeDocument/2006/relationships/hyperlink" Target="http://www.reynosa.gob.mx/gobierno-digital/dependencias/Desarrollo-Urbano/Licencia-de-Construccion.pdf" TargetMode="External"/><Relationship Id="rId5" Type="http://schemas.openxmlformats.org/officeDocument/2006/relationships/hyperlink" Target="http://www.reynosa.gob.mx/" TargetMode="External"/><Relationship Id="rId15" Type="http://schemas.openxmlformats.org/officeDocument/2006/relationships/hyperlink" Target="http://www.reynosa.gob.mx/gobierno-digital/desarrollo-urbano.html" TargetMode="External"/><Relationship Id="rId10" Type="http://schemas.openxmlformats.org/officeDocument/2006/relationships/hyperlink" Target="http://www.reynosa.gob.mx/gobierno-digital/desarrollo-urbano.html" TargetMode="External"/><Relationship Id="rId4" Type="http://schemas.openxmlformats.org/officeDocument/2006/relationships/hyperlink" Target="http://www.reynosa.gob.mx/gobierno-digital/registrocivil.html" TargetMode="External"/><Relationship Id="rId9" Type="http://schemas.openxmlformats.org/officeDocument/2006/relationships/hyperlink" Target="http://www.reynosa.gob.mx/gobierno-digital/index.html" TargetMode="External"/><Relationship Id="rId14" Type="http://schemas.openxmlformats.org/officeDocument/2006/relationships/hyperlink" Target="http://www.reynosa.gob.mx/"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transparencia.saltillo.gob.mx/transparencia2/index.php/saltillo/programas-y-tramites-municipales/tramites-municipales/desarrollo-urbano" TargetMode="External"/><Relationship Id="rId13" Type="http://schemas.openxmlformats.org/officeDocument/2006/relationships/hyperlink" Target="http://ciac.saltillo.gob.mx/AtencionalCiudadano/reporteAlta.aspx" TargetMode="External"/><Relationship Id="rId3" Type="http://schemas.openxmlformats.org/officeDocument/2006/relationships/hyperlink" Target="http://transparencia.saltillo.gob.mx/transparencia2/" TargetMode="External"/><Relationship Id="rId7" Type="http://schemas.openxmlformats.org/officeDocument/2006/relationships/hyperlink" Target="http://transparencia.saltillo.gob.mx/transparencia2/index.php/saltillo/concesioneslice" TargetMode="External"/><Relationship Id="rId12" Type="http://schemas.openxmlformats.org/officeDocument/2006/relationships/hyperlink" Target="http://transparencia.saltillo.gob.mx/transparencia2/index.php/saltillo/concesioneslice/padrones-municipales-214" TargetMode="External"/><Relationship Id="rId17" Type="http://schemas.openxmlformats.org/officeDocument/2006/relationships/drawing" Target="../drawings/drawing45.xml"/><Relationship Id="rId2" Type="http://schemas.openxmlformats.org/officeDocument/2006/relationships/hyperlink" Target="http://www.saltillo.gob.mx/" TargetMode="External"/><Relationship Id="rId16" Type="http://schemas.openxmlformats.org/officeDocument/2006/relationships/hyperlink" Target="http://ciac.saltillo.gob.mx/AtencionalCiudadano/reporteConsulta.aspx" TargetMode="External"/><Relationship Id="rId1" Type="http://schemas.openxmlformats.org/officeDocument/2006/relationships/hyperlink" Target="http://www.saltillo.gob.mx/" TargetMode="External"/><Relationship Id="rId6" Type="http://schemas.openxmlformats.org/officeDocument/2006/relationships/hyperlink" Target="http://transparencia.saltillo.gob.mx/transparencia2/index.php/saltillo/programas-y-tramites-municipales/tramites-municipales" TargetMode="External"/><Relationship Id="rId11" Type="http://schemas.openxmlformats.org/officeDocument/2006/relationships/hyperlink" Target="http://transparencia.saltillo.gob.mx/transparencia2/index.php/saltillo/conv/214/resultados-214" TargetMode="External"/><Relationship Id="rId5" Type="http://schemas.openxmlformats.org/officeDocument/2006/relationships/hyperlink" Target="http://www.saltillo.gob.mx/" TargetMode="External"/><Relationship Id="rId15" Type="http://schemas.openxmlformats.org/officeDocument/2006/relationships/hyperlink" Target="http://transparencia.saltillo.gob.mx/transparencia2/index.php/saltillo/conv/214/en-proceso-214" TargetMode="External"/><Relationship Id="rId10" Type="http://schemas.openxmlformats.org/officeDocument/2006/relationships/hyperlink" Target="http://transparencia.saltillo.gob.mx/transparencia2/arbol/getdata.php?id=619" TargetMode="External"/><Relationship Id="rId4" Type="http://schemas.openxmlformats.org/officeDocument/2006/relationships/hyperlink" Target="http://transparencia.saltillo.gob.mx/transparencia2/index.php/saltillo/compl/213/usos-de-suelo-por-predio" TargetMode="External"/><Relationship Id="rId9" Type="http://schemas.openxmlformats.org/officeDocument/2006/relationships/hyperlink" Target="http://transparencia.saltillo.gob.mx/transparencia2/arbol/getdata.php?id=6261" TargetMode="External"/><Relationship Id="rId14" Type="http://schemas.openxmlformats.org/officeDocument/2006/relationships/hyperlink" Target="http://ciac.saltillo.gob.mx/AtencionalCiudadano/reporteAlta.aspx"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anluis.gob.mx/" TargetMode="External"/><Relationship Id="rId13" Type="http://schemas.openxmlformats.org/officeDocument/2006/relationships/hyperlink" Target="http://sanluis.gob.mx/tramites-y-servicios/" TargetMode="External"/><Relationship Id="rId18" Type="http://schemas.openxmlformats.org/officeDocument/2006/relationships/hyperlink" Target="http://sanluis.gob.mx/tramites/licencia-de-funcionamiento/" TargetMode="External"/><Relationship Id="rId3" Type="http://schemas.openxmlformats.org/officeDocument/2006/relationships/hyperlink" Target="http://www.municipiodeslp.gob.mx/scripts/cgiip.exe/WService=haslp/invitacion/web.r" TargetMode="External"/><Relationship Id="rId21" Type="http://schemas.openxmlformats.org/officeDocument/2006/relationships/hyperlink" Target="http://sanluis.gob.mx/" TargetMode="External"/><Relationship Id="rId7" Type="http://schemas.openxmlformats.org/officeDocument/2006/relationships/hyperlink" Target="http://www.municipiodeslp.gob.mx/scripts/cgiip.exe/WService=devpagos/tesoreria/CONSULTA_PROVEEDOR.r" TargetMode="External"/><Relationship Id="rId12" Type="http://schemas.openxmlformats.org/officeDocument/2006/relationships/hyperlink" Target="http://sanluis.gob.mx/accesoinfo/articulo-18/fraccion-ii-normatividad/" TargetMode="External"/><Relationship Id="rId17" Type="http://schemas.openxmlformats.org/officeDocument/2006/relationships/hyperlink" Target="http://sanluis.gob.mx/tramites/rectificacion-de-uso-de-suelo-registro-de-terreno-bardeadocercado/" TargetMode="External"/><Relationship Id="rId25" Type="http://schemas.openxmlformats.org/officeDocument/2006/relationships/drawing" Target="../drawings/drawing46.xml"/><Relationship Id="rId2" Type="http://schemas.openxmlformats.org/officeDocument/2006/relationships/hyperlink" Target="http://sanluis.gob.mx/mapa-del-sitio/" TargetMode="External"/><Relationship Id="rId16" Type="http://schemas.openxmlformats.org/officeDocument/2006/relationships/hyperlink" Target="http://sanluis.gob.mx/tramites/rectificacion-o-alta-de-construccion/" TargetMode="External"/><Relationship Id="rId20" Type="http://schemas.openxmlformats.org/officeDocument/2006/relationships/hyperlink" Target="http://sanluis.gob.mx/accesoinfo/articulo-19/fraccion-viii-contratos-licitaciones-adquisicion-arrendamiento-concesiones-y-prestacion-de-bienes-y-servicios/" TargetMode="External"/><Relationship Id="rId1" Type="http://schemas.openxmlformats.org/officeDocument/2006/relationships/hyperlink" Target="http://sanluis.gob.mx/" TargetMode="External"/><Relationship Id="rId6" Type="http://schemas.openxmlformats.org/officeDocument/2006/relationships/hyperlink" Target="http://sanluis.gob.mx/" TargetMode="External"/><Relationship Id="rId11" Type="http://schemas.openxmlformats.org/officeDocument/2006/relationships/hyperlink" Target="http://sanluis.gob.mx/accesoinfo/articulo-18/fraccion-ii-normatividad/" TargetMode="External"/><Relationship Id="rId24" Type="http://schemas.openxmlformats.org/officeDocument/2006/relationships/hyperlink" Target="http://sanluis.gob.mx/licitaciones/" TargetMode="External"/><Relationship Id="rId5" Type="http://schemas.openxmlformats.org/officeDocument/2006/relationships/hyperlink" Target="http://sanluis.gob.mx/tramites-y-servicios/" TargetMode="External"/><Relationship Id="rId15" Type="http://schemas.openxmlformats.org/officeDocument/2006/relationships/hyperlink" Target="http://sanluis.gob.mx/tramites/rectificacion-o-alta-de-construccion/" TargetMode="External"/><Relationship Id="rId23" Type="http://schemas.openxmlformats.org/officeDocument/2006/relationships/hyperlink" Target="http://www.municipiodeslp.gob.mx/scripts/cgiip.exe/WService=haslp/Obrasp/construccion.r" TargetMode="External"/><Relationship Id="rId10" Type="http://schemas.openxmlformats.org/officeDocument/2006/relationships/hyperlink" Target="http://sanluis.gob.mx/accesoinfo/articulo-18/fraccion-ii-normatividad/" TargetMode="External"/><Relationship Id="rId19" Type="http://schemas.openxmlformats.org/officeDocument/2006/relationships/hyperlink" Target="http://sanluis.gob.mx/accesoinfo/articulo-19/fraccion-viii-contratos-licitaciones-adquisicion-arrendamiento-concesiones-y-prestacion-de-bienes-y-servicios/" TargetMode="External"/><Relationship Id="rId4" Type="http://schemas.openxmlformats.org/officeDocument/2006/relationships/hyperlink" Target="http://sanluis.gob.mx/" TargetMode="External"/><Relationship Id="rId9" Type="http://schemas.openxmlformats.org/officeDocument/2006/relationships/hyperlink" Target="http://sanluis.gob.mx/accesoinfo/articulo-18/fraccion-ii-normatividad/" TargetMode="External"/><Relationship Id="rId14" Type="http://schemas.openxmlformats.org/officeDocument/2006/relationships/hyperlink" Target="http://sanluis.gob.mx/wp-content/uploads/214/2/Licencias-de-Funcionamiento-2143.pdf" TargetMode="External"/><Relationship Id="rId22" Type="http://schemas.openxmlformats.org/officeDocument/2006/relationships/hyperlink" Target="http://sanluis.gob.mx/tramite/nuevos-proyectos/"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148.235.32.37/consultaweb/Placas.aspx" TargetMode="External"/><Relationship Id="rId13" Type="http://schemas.openxmlformats.org/officeDocument/2006/relationships/hyperlink" Target="http://21.134.19.233/LTAINL/marzo13/padronprovee.pdf" TargetMode="External"/><Relationship Id="rId18" Type="http://schemas.openxmlformats.org/officeDocument/2006/relationships/hyperlink" Target="http://www.sanicolas.gob.mx/" TargetMode="External"/><Relationship Id="rId3" Type="http://schemas.openxmlformats.org/officeDocument/2006/relationships/hyperlink" Target="http://148.235.32.37/MultipagoCSQL/default.aspx" TargetMode="External"/><Relationship Id="rId7" Type="http://schemas.openxmlformats.org/officeDocument/2006/relationships/hyperlink" Target="http://www.sanicolas.gob.mx/" TargetMode="External"/><Relationship Id="rId12" Type="http://schemas.openxmlformats.org/officeDocument/2006/relationships/hyperlink" Target="http://www.sanicolas.gob.mx/" TargetMode="External"/><Relationship Id="rId17" Type="http://schemas.openxmlformats.org/officeDocument/2006/relationships/hyperlink" Target="http://www.sanicolas.gob.mx/" TargetMode="External"/><Relationship Id="rId2" Type="http://schemas.openxmlformats.org/officeDocument/2006/relationships/hyperlink" Target="http://www.sanicolas.gob.mx/" TargetMode="External"/><Relationship Id="rId16" Type="http://schemas.openxmlformats.org/officeDocument/2006/relationships/hyperlink" Target="http://www.sanicolas.gob.mx/" TargetMode="External"/><Relationship Id="rId1" Type="http://schemas.openxmlformats.org/officeDocument/2006/relationships/hyperlink" Target="http://www.sanicolas.gob.mx/" TargetMode="External"/><Relationship Id="rId6" Type="http://schemas.openxmlformats.org/officeDocument/2006/relationships/hyperlink" Target="http://www.sanicolas.gob.mx/" TargetMode="External"/><Relationship Id="rId11" Type="http://schemas.openxmlformats.org/officeDocument/2006/relationships/hyperlink" Target="http://21.134.19.233/LTAINL/ART1-XIV/Historial_8_9.htm" TargetMode="External"/><Relationship Id="rId5" Type="http://schemas.openxmlformats.org/officeDocument/2006/relationships/hyperlink" Target="http://www.sanicolas.gob.mx/" TargetMode="External"/><Relationship Id="rId15" Type="http://schemas.openxmlformats.org/officeDocument/2006/relationships/hyperlink" Target="http://www.sanicolas.gob.mx/potentiaweb/portal/genera/VistasV2_1/VistasDBV2/Colaboracion_Local.asp?TipoColaboracion=1&amp;Portal=2&amp;View=1&amp;Origen=14279" TargetMode="External"/><Relationship Id="rId10" Type="http://schemas.openxmlformats.org/officeDocument/2006/relationships/hyperlink" Target="http://www.sanicolas.gob.mx/" TargetMode="External"/><Relationship Id="rId19" Type="http://schemas.openxmlformats.org/officeDocument/2006/relationships/drawing" Target="../drawings/drawing47.xml"/><Relationship Id="rId4" Type="http://schemas.openxmlformats.org/officeDocument/2006/relationships/hyperlink" Target="http://www.sanicolas.gob.mx/potentiaweb/portal/genera/VistasV2_1/SendMail.asp?email=sanicoweb@gmail.com&amp;imagen=banner%20logo%20237%20x%20153.jpg&amp;portal=2" TargetMode="External"/><Relationship Id="rId9" Type="http://schemas.openxmlformats.org/officeDocument/2006/relationships/hyperlink" Target="http://www.sanicolas.gob.mx/" TargetMode="External"/><Relationship Id="rId14" Type="http://schemas.openxmlformats.org/officeDocument/2006/relationships/hyperlink" Target="http://www.sanicolas.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8" Type="http://schemas.openxmlformats.org/officeDocument/2006/relationships/hyperlink" Target="http://www.tepic.gob.mx/" TargetMode="External"/><Relationship Id="rId13" Type="http://schemas.openxmlformats.org/officeDocument/2006/relationships/hyperlink" Target="http://www.tepic.gob.mx/tramites.php" TargetMode="External"/><Relationship Id="rId18" Type="http://schemas.openxmlformats.org/officeDocument/2006/relationships/hyperlink" Target="http://www.tepic.gob.mx/tramites.php?selDep=Funcionamiento+de+Negocios&amp;Submit=Buscar" TargetMode="External"/><Relationship Id="rId26" Type="http://schemas.openxmlformats.org/officeDocument/2006/relationships/hyperlink" Target="http://www.tepic.gob.mx/tramites-1.php?selDep=Funcionamiento+de+Negocios&amp;Submit=Buscar" TargetMode="External"/><Relationship Id="rId3" Type="http://schemas.openxmlformats.org/officeDocument/2006/relationships/hyperlink" Target="http://www.tepic.gob.mx/buzon.php" TargetMode="External"/><Relationship Id="rId21" Type="http://schemas.openxmlformats.org/officeDocument/2006/relationships/hyperlink" Target="http://www.tepic.gob.mx/buzon.php" TargetMode="External"/><Relationship Id="rId7" Type="http://schemas.openxmlformats.org/officeDocument/2006/relationships/hyperlink" Target="http://www.tepic.gob.mx/srv_servicios.php" TargetMode="External"/><Relationship Id="rId12" Type="http://schemas.openxmlformats.org/officeDocument/2006/relationships/hyperlink" Target="http://www.transparencia.tepic.gob.mx/docs/reglamentos/25-reglamento-proteccion-civil.pdf" TargetMode="External"/><Relationship Id="rId17" Type="http://schemas.openxmlformats.org/officeDocument/2006/relationships/hyperlink" Target="http://www.tepic.gob.mx/docs/tramites/solicitud-SEDUE.pdf" TargetMode="External"/><Relationship Id="rId25" Type="http://schemas.openxmlformats.org/officeDocument/2006/relationships/hyperlink" Target="http://www.tepic.gob.mx/transparencia/docs/servicios-catastro.pdf" TargetMode="External"/><Relationship Id="rId2" Type="http://schemas.openxmlformats.org/officeDocument/2006/relationships/hyperlink" Target="http://www.tepic.gob.mx/transparencia/docs/servicios-catastro.pdf" TargetMode="External"/><Relationship Id="rId16" Type="http://schemas.openxmlformats.org/officeDocument/2006/relationships/hyperlink" Target="http://www.tepic.gob.mx/docs/tramites/solicitud-SEDUE.pdf" TargetMode="External"/><Relationship Id="rId20" Type="http://schemas.openxmlformats.org/officeDocument/2006/relationships/hyperlink" Target="http://www.transparencia.tepic.gob.mx/file.php?sub=17" TargetMode="External"/><Relationship Id="rId1" Type="http://schemas.openxmlformats.org/officeDocument/2006/relationships/hyperlink" Target="http://www.tepic.gob.mx/" TargetMode="External"/><Relationship Id="rId6" Type="http://schemas.openxmlformats.org/officeDocument/2006/relationships/hyperlink" Target="http://www.tepic.gob.mx/tramites-servicios.php" TargetMode="External"/><Relationship Id="rId11" Type="http://schemas.openxmlformats.org/officeDocument/2006/relationships/hyperlink" Target="http://www.transparencia.tepic.gob.mx/docs/reglamentos/5-reglamento-comite-adqui-tepic.pdf" TargetMode="External"/><Relationship Id="rId24" Type="http://schemas.openxmlformats.org/officeDocument/2006/relationships/hyperlink" Target="http://www.transparencia.tepic.gob.mx/file.php?sub=1" TargetMode="External"/><Relationship Id="rId5" Type="http://schemas.openxmlformats.org/officeDocument/2006/relationships/hyperlink" Target="http://www.tepic.gob.mx/" TargetMode="External"/><Relationship Id="rId15" Type="http://schemas.openxmlformats.org/officeDocument/2006/relationships/hyperlink" Target="http://www.tepic.gob.mx/tramites.php?selDep=Protecci%F3n+Civil&amp;Submit=Buscar" TargetMode="External"/><Relationship Id="rId23" Type="http://schemas.openxmlformats.org/officeDocument/2006/relationships/hyperlink" Target="http://www.tepic.gob.mx/tramites-1.php?selDep=SEDUE&amp;Submit=Buscar" TargetMode="External"/><Relationship Id="rId28" Type="http://schemas.openxmlformats.org/officeDocument/2006/relationships/drawing" Target="../drawings/drawing48.xml"/><Relationship Id="rId10" Type="http://schemas.openxmlformats.org/officeDocument/2006/relationships/hyperlink" Target="http://www.transparencia.tepic.gob.mx/docs/reglamentos/11-reglamento-ejercicio-comercio.pdf" TargetMode="External"/><Relationship Id="rId19" Type="http://schemas.openxmlformats.org/officeDocument/2006/relationships/hyperlink" Target="http://www.transparencia.tepic.gob.mx/docs/sistema/docs/214/21485-1238-numeral-8-licitaciones-junio-214.pdf" TargetMode="External"/><Relationship Id="rId4" Type="http://schemas.openxmlformats.org/officeDocument/2006/relationships/hyperlink" Target="http://www.transparencia.tepic.gob.mx/" TargetMode="External"/><Relationship Id="rId9" Type="http://schemas.openxmlformats.org/officeDocument/2006/relationships/hyperlink" Target="http://www.transparencia.tepic.gob.mx/docs/reglamentos/9-reglamento-construcciones.pdf" TargetMode="External"/><Relationship Id="rId14" Type="http://schemas.openxmlformats.org/officeDocument/2006/relationships/hyperlink" Target="http://www.transparencia.tepic.gob.mx/file.php?sub=1" TargetMode="External"/><Relationship Id="rId22" Type="http://schemas.openxmlformats.org/officeDocument/2006/relationships/hyperlink" Target="http://www.tepic.gob.mx/buzon.php" TargetMode="External"/><Relationship Id="rId27" Type="http://schemas.openxmlformats.org/officeDocument/2006/relationships/hyperlink" Target="http://www.tepic.gob.mx/tramites-1.php?selDep=SEDUE&amp;Submit=Buscar" TargetMode="External"/></Relationships>
</file>

<file path=xl/worksheets/_rels/sheet51.xml.rels><?xml version="1.0" encoding="UTF-8" standalone="yes"?>
<Relationships xmlns="http://schemas.openxmlformats.org/package/2006/relationships"><Relationship Id="rId8" Type="http://schemas.openxmlformats.org/officeDocument/2006/relationships/hyperlink" Target="https://pagos.tijuana.gob.mx/pagoselectronicos/login.aspx" TargetMode="External"/><Relationship Id="rId13" Type="http://schemas.openxmlformats.org/officeDocument/2006/relationships/hyperlink" Target="http://www.tijuana.gob.mx/dependencias/dau/Dep_UsoSue_index.aspx" TargetMode="External"/><Relationship Id="rId18" Type="http://schemas.openxmlformats.org/officeDocument/2006/relationships/hyperlink" Target="http://www.tijuana.gob.mx/AtencionCiudadana/solicitud.aspx" TargetMode="External"/><Relationship Id="rId3" Type="http://schemas.openxmlformats.org/officeDocument/2006/relationships/hyperlink" Target="http://www.sedeti.tijuana.gob.mx/sare/pasos.asp" TargetMode="External"/><Relationship Id="rId21" Type="http://schemas.openxmlformats.org/officeDocument/2006/relationships/hyperlink" Target="http://www.tijuana.gob.mx/formatos/" TargetMode="External"/><Relationship Id="rId7" Type="http://schemas.openxmlformats.org/officeDocument/2006/relationships/hyperlink" Target="http://compras-e.tijuana.gob.mx/extranet/index.asp" TargetMode="External"/><Relationship Id="rId12" Type="http://schemas.openxmlformats.org/officeDocument/2006/relationships/hyperlink" Target="http://www.tijuana.gob.mx/dependencias/dau/Dep_AccEdi_tramites.aspx" TargetMode="External"/><Relationship Id="rId17" Type="http://schemas.openxmlformats.org/officeDocument/2006/relationships/hyperlink" Target="http://www.sindicatura.gob.mx/contacto.asp" TargetMode="External"/><Relationship Id="rId25" Type="http://schemas.openxmlformats.org/officeDocument/2006/relationships/drawing" Target="../drawings/drawing49.xml"/><Relationship Id="rId2" Type="http://schemas.openxmlformats.org/officeDocument/2006/relationships/hyperlink" Target="https://pagos.tijuana.gob.mx/pagoselectronicos/login.aspx" TargetMode="External"/><Relationship Id="rId16" Type="http://schemas.openxmlformats.org/officeDocument/2006/relationships/hyperlink" Target="http://compras-e.tijuana.gob.mx/extranet/mostrarProvedores.aspx" TargetMode="External"/><Relationship Id="rId20" Type="http://schemas.openxmlformats.org/officeDocument/2006/relationships/hyperlink" Target="http://www.tijuana.gob.mx/formatos/" TargetMode="External"/><Relationship Id="rId1" Type="http://schemas.openxmlformats.org/officeDocument/2006/relationships/hyperlink" Target="http://www.tijuana.gob.mx/index.aspx" TargetMode="External"/><Relationship Id="rId6" Type="http://schemas.openxmlformats.org/officeDocument/2006/relationships/hyperlink" Target="http://www.tijuana.gob.mx/formatos/" TargetMode="External"/><Relationship Id="rId11" Type="http://schemas.openxmlformats.org/officeDocument/2006/relationships/hyperlink" Target="http://www.sedeti.tijuana.gob.mx/aperturainmediata/catalogo.aspx" TargetMode="External"/><Relationship Id="rId24" Type="http://schemas.openxmlformats.org/officeDocument/2006/relationships/hyperlink" Target="http://www.tijuana.gob.mx/AtencionCiudadana/seguimiento.aspx" TargetMode="External"/><Relationship Id="rId5" Type="http://schemas.openxmlformats.org/officeDocument/2006/relationships/hyperlink" Target="http://www.tijuana.gob.mx/index.aspx" TargetMode="External"/><Relationship Id="rId15" Type="http://schemas.openxmlformats.org/officeDocument/2006/relationships/hyperlink" Target="http://www.tijuana.gob.mx/Dependencias/oficialia/index.aspx" TargetMode="External"/><Relationship Id="rId23" Type="http://schemas.openxmlformats.org/officeDocument/2006/relationships/hyperlink" Target="http://www.sedeti.tijuana.gob.mx/aperturainmediata/como.aspx" TargetMode="External"/><Relationship Id="rId10" Type="http://schemas.openxmlformats.org/officeDocument/2006/relationships/hyperlink" Target="http://www.tijuana.gob.mx/formatos/" TargetMode="External"/><Relationship Id="rId19" Type="http://schemas.openxmlformats.org/officeDocument/2006/relationships/hyperlink" Target="http://www.sedeti.tijuana.gob.mx/aperturainmediata/catalogo.aspx" TargetMode="External"/><Relationship Id="rId4" Type="http://schemas.openxmlformats.org/officeDocument/2006/relationships/hyperlink" Target="https://pagos.tijuana.gob.mx/pagoselectronicos/login.aspx" TargetMode="External"/><Relationship Id="rId9" Type="http://schemas.openxmlformats.org/officeDocument/2006/relationships/hyperlink" Target="http://www.tijuana.gob.mx/index.aspx" TargetMode="External"/><Relationship Id="rId14" Type="http://schemas.openxmlformats.org/officeDocument/2006/relationships/hyperlink" Target="http://www.tijuana.gob.mx/dependencias/dau/Dep_OpeAcm_index.aspx" TargetMode="External"/><Relationship Id="rId22" Type="http://schemas.openxmlformats.org/officeDocument/2006/relationships/hyperlink" Target="http://www.tijuana.gob.mx/Dependencias/oficialia/index.aspx" TargetMode="External"/></Relationships>
</file>

<file path=xl/worksheets/_rels/sheet52.xml.rels><?xml version="1.0" encoding="UTF-8" standalone="yes"?>
<Relationships xmlns="http://schemas.openxmlformats.org/package/2006/relationships"><Relationship Id="rId8" Type="http://schemas.openxmlformats.org/officeDocument/2006/relationships/hyperlink" Target="http://www.tlalnepantla.gob.mx/" TargetMode="External"/><Relationship Id="rId13" Type="http://schemas.openxmlformats.org/officeDocument/2006/relationships/hyperlink" Target="http://www.ipomex.org.mx/ipo/portal/tlalnepantla/tramites/6.web" TargetMode="External"/><Relationship Id="rId18" Type="http://schemas.openxmlformats.org/officeDocument/2006/relationships/hyperlink" Target="http://www.tlalnepantla.gob.mx/" TargetMode="External"/><Relationship Id="rId3" Type="http://schemas.openxmlformats.org/officeDocument/2006/relationships/hyperlink" Target="http://www.tlalnepantla.gob.mx/" TargetMode="External"/><Relationship Id="rId7" Type="http://schemas.openxmlformats.org/officeDocument/2006/relationships/hyperlink" Target="http://187.237.253.133/reg_prov/default.asp" TargetMode="External"/><Relationship Id="rId12" Type="http://schemas.openxmlformats.org/officeDocument/2006/relationships/hyperlink" Target="http://www.ipomex.org.mx/ipo/portal/tlalnepantla/tramites/6.web" TargetMode="External"/><Relationship Id="rId17" Type="http://schemas.openxmlformats.org/officeDocument/2006/relationships/hyperlink" Target="http://www.tlalnepantla.gob.mx/" TargetMode="External"/><Relationship Id="rId2" Type="http://schemas.openxmlformats.org/officeDocument/2006/relationships/hyperlink" Target="http://www.tlalnepantla.gob.mx/" TargetMode="External"/><Relationship Id="rId16" Type="http://schemas.openxmlformats.org/officeDocument/2006/relationships/hyperlink" Target="http://www.tlalnepantla.gob.mx/" TargetMode="External"/><Relationship Id="rId20" Type="http://schemas.openxmlformats.org/officeDocument/2006/relationships/drawing" Target="../drawings/drawing50.xml"/><Relationship Id="rId1" Type="http://schemas.openxmlformats.org/officeDocument/2006/relationships/hyperlink" Target="http://www.tlalnepantla.gob.mx/" TargetMode="External"/><Relationship Id="rId6" Type="http://schemas.openxmlformats.org/officeDocument/2006/relationships/hyperlink" Target="http://www.tlalnepantla.gob.mx/" TargetMode="External"/><Relationship Id="rId11" Type="http://schemas.openxmlformats.org/officeDocument/2006/relationships/hyperlink" Target="http://www.tlalnepantla.gob.mx/" TargetMode="External"/><Relationship Id="rId5" Type="http://schemas.openxmlformats.org/officeDocument/2006/relationships/hyperlink" Target="http://www.tlalnepantla.gob.mx/" TargetMode="External"/><Relationship Id="rId15" Type="http://schemas.openxmlformats.org/officeDocument/2006/relationships/hyperlink" Target="http://www.tlalnepantla.gob.mx/" TargetMode="External"/><Relationship Id="rId10" Type="http://schemas.openxmlformats.org/officeDocument/2006/relationships/hyperlink" Target="http://www.ipomex.org.mx/ipo/portal/tlalnepantla/expedientes/214/3.web" TargetMode="External"/><Relationship Id="rId19" Type="http://schemas.openxmlformats.org/officeDocument/2006/relationships/hyperlink" Target="http://www.tlalnepantla.gob.mx:88/archivoscondatos/modulos_maest.php" TargetMode="External"/><Relationship Id="rId4" Type="http://schemas.openxmlformats.org/officeDocument/2006/relationships/hyperlink" Target="http://187.237.253.133/Pagos/" TargetMode="External"/><Relationship Id="rId9" Type="http://schemas.openxmlformats.org/officeDocument/2006/relationships/hyperlink" Target="http://www.tlalnepantla.gob.mx/" TargetMode="External"/><Relationship Id="rId14" Type="http://schemas.openxmlformats.org/officeDocument/2006/relationships/hyperlink" Target="http://www.ipomex.org.mx/ipo/portal/tlalnepantla/tramites/6.web" TargetMode="External"/></Relationships>
</file>

<file path=xl/worksheets/_rels/sheet53.xml.rels><?xml version="1.0" encoding="UTF-8" standalone="yes"?>
<Relationships xmlns="http://schemas.openxmlformats.org/package/2006/relationships"><Relationship Id="rId8" Type="http://schemas.openxmlformats.org/officeDocument/2006/relationships/hyperlink" Target="http://www.tlalpan.gob.mx/" TargetMode="External"/><Relationship Id="rId13" Type="http://schemas.openxmlformats.org/officeDocument/2006/relationships/hyperlink" Target="http://www.tlalpan.gob.mx/index.php/tramites-y-servicios/ventanilla-unica-delegacional" TargetMode="External"/><Relationship Id="rId18" Type="http://schemas.openxmlformats.org/officeDocument/2006/relationships/hyperlink" Target="http://www.tlalpan.gob.mx/images/Documentos/Formatos-VUD/EM-11.pdf" TargetMode="External"/><Relationship Id="rId3" Type="http://schemas.openxmlformats.org/officeDocument/2006/relationships/hyperlink" Target="https://delegaciontlalpan.wufoo.com/forms/buzan-ciudadano/" TargetMode="External"/><Relationship Id="rId21" Type="http://schemas.openxmlformats.org/officeDocument/2006/relationships/hyperlink" Target="http://www.tlalpan.gob.mx/index.php/tramites-y-servicios/ventanilla-unica-delegacional" TargetMode="External"/><Relationship Id="rId7" Type="http://schemas.openxmlformats.org/officeDocument/2006/relationships/hyperlink" Target="http://www.tlalpan.gob.mx/" TargetMode="External"/><Relationship Id="rId12" Type="http://schemas.openxmlformats.org/officeDocument/2006/relationships/hyperlink" Target="http://www.tlalpan.gob.mx/index.php/basicos-menu-articulo-13/93-transparencia/leytransparencia/121-normatividad" TargetMode="External"/><Relationship Id="rId17" Type="http://schemas.openxmlformats.org/officeDocument/2006/relationships/hyperlink" Target="http://www.tlalpan.gob.mx/images/Documentos/Formatos-VUD/AU-1.pdf" TargetMode="External"/><Relationship Id="rId2" Type="http://schemas.openxmlformats.org/officeDocument/2006/relationships/hyperlink" Target="http://www--tlalpan--gob--mx.accesible.inclusite.com/" TargetMode="External"/><Relationship Id="rId16" Type="http://schemas.openxmlformats.org/officeDocument/2006/relationships/hyperlink" Target="http://www.tlalpan.gob.mx/images/Documentos/Formatos-VUD/DGAU-4.pdf" TargetMode="External"/><Relationship Id="rId20" Type="http://schemas.openxmlformats.org/officeDocument/2006/relationships/hyperlink" Target="http://www.tlalpan.gob.mx/transparencia/index.php/basicos-menu-articulo-25" TargetMode="External"/><Relationship Id="rId1" Type="http://schemas.openxmlformats.org/officeDocument/2006/relationships/hyperlink" Target="http://www.tlalpan.gob.mx/" TargetMode="External"/><Relationship Id="rId6" Type="http://schemas.openxmlformats.org/officeDocument/2006/relationships/hyperlink" Target="http://www.tlalpan.gob.mx/" TargetMode="External"/><Relationship Id="rId11" Type="http://schemas.openxmlformats.org/officeDocument/2006/relationships/hyperlink" Target="http://www.tlalpan.gob.mx/index.php/basicos-menu-articulo-13/93-transparencia/leytransparencia/121-normatividad" TargetMode="External"/><Relationship Id="rId24" Type="http://schemas.openxmlformats.org/officeDocument/2006/relationships/drawing" Target="../drawings/drawing51.xml"/><Relationship Id="rId5" Type="http://schemas.openxmlformats.org/officeDocument/2006/relationships/hyperlink" Target="http://www.tlalpan.gob.mx/images/Documentos/buscador/buscador.html" TargetMode="External"/><Relationship Id="rId15" Type="http://schemas.openxmlformats.org/officeDocument/2006/relationships/hyperlink" Target="http://www.tlalpan.gob.mx/index.php/tramites-y-servicios/ventanilla-unica-delegacional" TargetMode="External"/><Relationship Id="rId23" Type="http://schemas.openxmlformats.org/officeDocument/2006/relationships/hyperlink" Target="http://www.sedecodf.gob.mx/siapemPrevia/" TargetMode="External"/><Relationship Id="rId10" Type="http://schemas.openxmlformats.org/officeDocument/2006/relationships/hyperlink" Target="http://www.tlalpan.gob.mx/index.php/basicos-menu-articulo-13/93-transparencia/leytransparencia/121-normatividad" TargetMode="External"/><Relationship Id="rId19" Type="http://schemas.openxmlformats.org/officeDocument/2006/relationships/hyperlink" Target="http://www.tlalpan.gob.mx/transparencia/index.php/menu-a14-fraccionxxvii" TargetMode="External"/><Relationship Id="rId4" Type="http://schemas.openxmlformats.org/officeDocument/2006/relationships/hyperlink" Target="http://www.tlalpan.gob.mx/images/fondoweb.png" TargetMode="External"/><Relationship Id="rId9" Type="http://schemas.openxmlformats.org/officeDocument/2006/relationships/hyperlink" Target="http://www.tlalpan.gob.mx/index.php/basicos-menu-articulo-13/93-transparencia/leytransparencia/121-normatividad" TargetMode="External"/><Relationship Id="rId14" Type="http://schemas.openxmlformats.org/officeDocument/2006/relationships/hyperlink" Target="http://www.tlalpan.gob.mx/transparencia/index.php/menu-a14-fraccionxviii" TargetMode="External"/><Relationship Id="rId22" Type="http://schemas.openxmlformats.org/officeDocument/2006/relationships/hyperlink" Target="http://www.tlalpan.gob.mx/transparencia/index.php/menu-a14-fraccionxxvii" TargetMode="External"/></Relationships>
</file>

<file path=xl/worksheets/_rels/sheet54.xml.rels><?xml version="1.0" encoding="UTF-8" standalone="yes"?>
<Relationships xmlns="http://schemas.openxmlformats.org/package/2006/relationships"><Relationship Id="rId8" Type="http://schemas.openxmlformats.org/officeDocument/2006/relationships/hyperlink" Target="http://www.tlaquepaque.gob.mx/portal/" TargetMode="External"/><Relationship Id="rId13" Type="http://schemas.openxmlformats.org/officeDocument/2006/relationships/hyperlink" Target="http://transparencia12.tlaquepaque.gob.mx/?q=node/26" TargetMode="External"/><Relationship Id="rId18" Type="http://schemas.openxmlformats.org/officeDocument/2006/relationships/hyperlink" Target="http://transparencia12.tlaquepaque.gob.mx/" TargetMode="External"/><Relationship Id="rId3" Type="http://schemas.openxmlformats.org/officeDocument/2006/relationships/hyperlink" Target="http://www.tlaquepaque.gob.mx/portal/" TargetMode="External"/><Relationship Id="rId7" Type="http://schemas.openxmlformats.org/officeDocument/2006/relationships/hyperlink" Target="http://www.tlaquepaque.gob.mx/portal/sugerencias" TargetMode="External"/><Relationship Id="rId12" Type="http://schemas.openxmlformats.org/officeDocument/2006/relationships/hyperlink" Target="http://www.tlaquepaque.gob.mx/portal/tramite/Inspecci%C3%B3n-y-Vigilancia-de-Reglamentos" TargetMode="External"/><Relationship Id="rId17" Type="http://schemas.openxmlformats.org/officeDocument/2006/relationships/hyperlink" Target="http://transparencia12.tlaquepaque.gob.mx/?q=convocatorias_214" TargetMode="External"/><Relationship Id="rId2" Type="http://schemas.openxmlformats.org/officeDocument/2006/relationships/hyperlink" Target="http://www.tlaquepaque.gob.mx/portal/Empresarios" TargetMode="External"/><Relationship Id="rId16" Type="http://schemas.openxmlformats.org/officeDocument/2006/relationships/hyperlink" Target="http://www.tlaquepaque.gob.mx/sistemas/solicitudes/solicitudciudadana.php" TargetMode="External"/><Relationship Id="rId1" Type="http://schemas.openxmlformats.org/officeDocument/2006/relationships/hyperlink" Target="http://www.tlaquepaque.gob.mx/portal/" TargetMode="External"/><Relationship Id="rId6" Type="http://schemas.openxmlformats.org/officeDocument/2006/relationships/hyperlink" Target="http://www.tlaquepaque.gob.mx/consultapredial/" TargetMode="External"/><Relationship Id="rId11" Type="http://schemas.openxmlformats.org/officeDocument/2006/relationships/hyperlink" Target="http://transparencia12.tlaquepaque.gob.mx/?q=node/761" TargetMode="External"/><Relationship Id="rId5" Type="http://schemas.openxmlformats.org/officeDocument/2006/relationships/hyperlink" Target="http://www.tlaquepaque.gob.mx/portal/node/44042" TargetMode="External"/><Relationship Id="rId15" Type="http://schemas.openxmlformats.org/officeDocument/2006/relationships/hyperlink" Target="http://www.tlaquepaque.gob.mx/portal/honesto" TargetMode="External"/><Relationship Id="rId10" Type="http://schemas.openxmlformats.org/officeDocument/2006/relationships/hyperlink" Target="http://transparencia12.tlaquepaque.gob.mx/?q=oficialia_mayor_de_padron_y_licencias_214" TargetMode="External"/><Relationship Id="rId19" Type="http://schemas.openxmlformats.org/officeDocument/2006/relationships/drawing" Target="../drawings/drawing52.xml"/><Relationship Id="rId4" Type="http://schemas.openxmlformats.org/officeDocument/2006/relationships/hyperlink" Target="http://www.tlaquepaque.gob.mx/consultapredial/faq.php" TargetMode="External"/><Relationship Id="rId9" Type="http://schemas.openxmlformats.org/officeDocument/2006/relationships/hyperlink" Target="http://transparencia12.tlaquepaque.gob.mx/sites/transparencia12.tlaquepaque.gob.mx/files/23.REGLAMENTO-E%2CONSTRUCCIONES.N.L%252MUNICIPIO-E%252TLAQUEPAQUE.pdf" TargetMode="External"/><Relationship Id="rId14" Type="http://schemas.openxmlformats.org/officeDocument/2006/relationships/hyperlink" Target="http://transparencia12.tlaquepaque.gob.mx/sites/transparencia12.tlaquepaque.gob.mx/files/Padr%C3%B3n-de-Proveedores-214.pdf"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www.toluca.gob.mx/sites/default/files/bando/Bando%20Municipal%202014.pdf" TargetMode="External"/><Relationship Id="rId13" Type="http://schemas.openxmlformats.org/officeDocument/2006/relationships/hyperlink" Target="http://www.toluca.gob.mx/tramites_servicios" TargetMode="External"/><Relationship Id="rId18" Type="http://schemas.openxmlformats.org/officeDocument/2006/relationships/hyperlink" Target="http://www.toluca.gob.mx/gestion-municipal" TargetMode="External"/><Relationship Id="rId3" Type="http://schemas.openxmlformats.org/officeDocument/2006/relationships/hyperlink" Target="http://www.toluca.gob.mx/contact" TargetMode="External"/><Relationship Id="rId21" Type="http://schemas.openxmlformats.org/officeDocument/2006/relationships/hyperlink" Target="http://www.toluca.gob.mx/licitaciones-publicas" TargetMode="External"/><Relationship Id="rId7" Type="http://schemas.openxmlformats.org/officeDocument/2006/relationships/hyperlink" Target="http://www.toluca.gob.mx/" TargetMode="External"/><Relationship Id="rId12" Type="http://schemas.openxmlformats.org/officeDocument/2006/relationships/hyperlink" Target="http://www.toluca.gob.mx/tramites_servicios" TargetMode="External"/><Relationship Id="rId17" Type="http://schemas.openxmlformats.org/officeDocument/2006/relationships/hyperlink" Target="http://www.secogem.gob.mx/SAM/sit_atn_mex.asp" TargetMode="External"/><Relationship Id="rId2" Type="http://schemas.openxmlformats.org/officeDocument/2006/relationships/hyperlink" Target="https://sfpya.edomexico.gob.mx/recaudacion/" TargetMode="External"/><Relationship Id="rId16" Type="http://schemas.openxmlformats.org/officeDocument/2006/relationships/hyperlink" Target="http://www.toluca.gob.mx/transparencia" TargetMode="External"/><Relationship Id="rId20" Type="http://schemas.openxmlformats.org/officeDocument/2006/relationships/hyperlink" Target="http://www.toluca.gob.mx/verificadores-administrativos-autorizados" TargetMode="External"/><Relationship Id="rId1" Type="http://schemas.openxmlformats.org/officeDocument/2006/relationships/hyperlink" Target="http://www.toluca.gob.mx/" TargetMode="External"/><Relationship Id="rId6" Type="http://schemas.openxmlformats.org/officeDocument/2006/relationships/hyperlink" Target="http://www.ayst.gob.mx:9000/" TargetMode="External"/><Relationship Id="rId11" Type="http://schemas.openxmlformats.org/officeDocument/2006/relationships/hyperlink" Target="http://www.toluca.gob.mx/tramites_servicios" TargetMode="External"/><Relationship Id="rId24" Type="http://schemas.openxmlformats.org/officeDocument/2006/relationships/drawing" Target="../drawings/drawing53.xml"/><Relationship Id="rId5" Type="http://schemas.openxmlformats.org/officeDocument/2006/relationships/hyperlink" Target="https://sfpya.edomexico.gob.mx/recaudacion/" TargetMode="External"/><Relationship Id="rId15" Type="http://schemas.openxmlformats.org/officeDocument/2006/relationships/hyperlink" Target="http://www.toluca.gob.mx/atenci%C3%B3n-peticiones-y-demandas-ciudadanas-para-la-inspecci%C3%B3n-al-comercio-ambulante-y-semi-fijo-en-el" TargetMode="External"/><Relationship Id="rId23" Type="http://schemas.openxmlformats.org/officeDocument/2006/relationships/hyperlink" Target="http://www.toluca.gob.mx/transparencia" TargetMode="External"/><Relationship Id="rId10" Type="http://schemas.openxmlformats.org/officeDocument/2006/relationships/hyperlink" Target="http://www.toluca.gob.mx/tramites_servicios" TargetMode="External"/><Relationship Id="rId19" Type="http://schemas.openxmlformats.org/officeDocument/2006/relationships/hyperlink" Target="http://www.toluca.gob.mx/tramites_servicios" TargetMode="External"/><Relationship Id="rId4" Type="http://schemas.openxmlformats.org/officeDocument/2006/relationships/hyperlink" Target="http://www.toluca.gob.mx/aviso-de-privacidad" TargetMode="External"/><Relationship Id="rId9" Type="http://schemas.openxmlformats.org/officeDocument/2006/relationships/hyperlink" Target="http://www.toluca.gob.mx/tramites_servicios" TargetMode="External"/><Relationship Id="rId14" Type="http://schemas.openxmlformats.org/officeDocument/2006/relationships/hyperlink" Target="http://www.toluca.gob.mx/tramites_servicios" TargetMode="External"/><Relationship Id="rId22" Type="http://schemas.openxmlformats.org/officeDocument/2006/relationships/hyperlink" Target="http://www.secogem.gob.mx/SAM/mobile/ConsultaTramite.asp"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cai.org.mx/ipmn/Principal.php?sujeto=0" TargetMode="External"/><Relationship Id="rId13" Type="http://schemas.openxmlformats.org/officeDocument/2006/relationships/hyperlink" Target="http://2.23.18.2/sqds/Reg1.action;jsessionid=C33E73B84BE4D3ABA458EA4353B3" TargetMode="External"/><Relationship Id="rId3" Type="http://schemas.openxmlformats.org/officeDocument/2006/relationships/hyperlink" Target="http://www.torreon.gob.mx/pago_predial.cfm" TargetMode="External"/><Relationship Id="rId7" Type="http://schemas.openxmlformats.org/officeDocument/2006/relationships/hyperlink" Target="http://www.torreon.gob.mx/urbana.cfm" TargetMode="External"/><Relationship Id="rId12" Type="http://schemas.openxmlformats.org/officeDocument/2006/relationships/hyperlink" Target="http://www.icai.org.mx/ipmn/Principal.php?sujeto=" TargetMode="External"/><Relationship Id="rId2" Type="http://schemas.openxmlformats.org/officeDocument/2006/relationships/hyperlink" Target="http://www.torreon.gob.mx/" TargetMode="External"/><Relationship Id="rId1" Type="http://schemas.openxmlformats.org/officeDocument/2006/relationships/hyperlink" Target="http://www.torreon.gob.mx/" TargetMode="External"/><Relationship Id="rId6" Type="http://schemas.openxmlformats.org/officeDocument/2006/relationships/hyperlink" Target="http://www.torreon.gob.mx/" TargetMode="External"/><Relationship Id="rId11" Type="http://schemas.openxmlformats.org/officeDocument/2006/relationships/hyperlink" Target="http://www.torreon.gob.mx/reglamentos/17.pdf" TargetMode="External"/><Relationship Id="rId5" Type="http://schemas.openxmlformats.org/officeDocument/2006/relationships/hyperlink" Target="http://www.torreon.gob.mx/transparencia/" TargetMode="External"/><Relationship Id="rId15" Type="http://schemas.openxmlformats.org/officeDocument/2006/relationships/drawing" Target="../drawings/drawing54.xml"/><Relationship Id="rId10" Type="http://schemas.openxmlformats.org/officeDocument/2006/relationships/hyperlink" Target="http://www.torreon.gob.mx/pdf/urbana/CONST.-E%252USO-E%252SUELO%252MERCANTIL.pdf" TargetMode="External"/><Relationship Id="rId4" Type="http://schemas.openxmlformats.org/officeDocument/2006/relationships/hyperlink" Target="http://www.torreon.gob.mx/descarga.cfm" TargetMode="External"/><Relationship Id="rId9" Type="http://schemas.openxmlformats.org/officeDocument/2006/relationships/hyperlink" Target="http://www.icai.org.mx/ipmn/Principal.php?sujeto=0" TargetMode="External"/><Relationship Id="rId14" Type="http://schemas.openxmlformats.org/officeDocument/2006/relationships/hyperlink" Target="http://www.torreon.gob.mx/convocatoria.cfm" TargetMode="External"/></Relationships>
</file>

<file path=xl/worksheets/_rels/sheet57.xml.rels><?xml version="1.0" encoding="UTF-8" standalone="yes"?>
<Relationships xmlns="http://schemas.openxmlformats.org/package/2006/relationships"><Relationship Id="rId8" Type="http://schemas.openxmlformats.org/officeDocument/2006/relationships/hyperlink" Target="http://tuxtla.gob.mx/normatividad/ruscpse.pdf" TargetMode="External"/><Relationship Id="rId13" Type="http://schemas.openxmlformats.org/officeDocument/2006/relationships/hyperlink" Target="http://www.tuxtla.gob.mx/tramites-municipales" TargetMode="External"/><Relationship Id="rId18" Type="http://schemas.openxmlformats.org/officeDocument/2006/relationships/hyperlink" Target="http://www.sistemas.tuxtla.gob.mx/licitaciones/index.php?act=adq&amp;opt=1&amp;mod=1&amp;var1=1" TargetMode="External"/><Relationship Id="rId26" Type="http://schemas.openxmlformats.org/officeDocument/2006/relationships/hyperlink" Target="http://sistemas.tuxtla.gob.mx/tramites/user/?act=view&amp;uid=OA==" TargetMode="External"/><Relationship Id="rId3" Type="http://schemas.openxmlformats.org/officeDocument/2006/relationships/hyperlink" Target="https://tesoreria.tuxtla.gob.mx/predial2010/index.php" TargetMode="External"/><Relationship Id="rId21" Type="http://schemas.openxmlformats.org/officeDocument/2006/relationships/hyperlink" Target="http://www.tuxtla.gob.mx/buzon-reportes" TargetMode="External"/><Relationship Id="rId7" Type="http://schemas.openxmlformats.org/officeDocument/2006/relationships/hyperlink" Target="http://tuxtla.gob.mx/normatividad/rct.pdf" TargetMode="External"/><Relationship Id="rId12" Type="http://schemas.openxmlformats.org/officeDocument/2006/relationships/hyperlink" Target="http://sistemas.tuxtla.gob.mx/tramites/user/images/usosuelo.pdf" TargetMode="External"/><Relationship Id="rId17" Type="http://schemas.openxmlformats.org/officeDocument/2006/relationships/hyperlink" Target="http://www.tuxtla.gob.mx/tramites-municipales" TargetMode="External"/><Relationship Id="rId25" Type="http://schemas.openxmlformats.org/officeDocument/2006/relationships/hyperlink" Target="http://www.sistemas.tuxtla.gob.mx/licitaciones/index.php?act=adq&amp;opt=1&amp;mod=1&amp;var1=1" TargetMode="External"/><Relationship Id="rId2" Type="http://schemas.openxmlformats.org/officeDocument/2006/relationships/hyperlink" Target="http://www.tuxtla.gob.mx/mapa-de-sitio" TargetMode="External"/><Relationship Id="rId16" Type="http://schemas.openxmlformats.org/officeDocument/2006/relationships/hyperlink" Target="http://www.tuxtla.gob.mx/tramites-municipales" TargetMode="External"/><Relationship Id="rId20" Type="http://schemas.openxmlformats.org/officeDocument/2006/relationships/hyperlink" Target="http://www.tuxtla.gob.mx/buzon_contraloria/index.php" TargetMode="External"/><Relationship Id="rId29" Type="http://schemas.openxmlformats.org/officeDocument/2006/relationships/drawing" Target="../drawings/drawing55.xml"/><Relationship Id="rId1" Type="http://schemas.openxmlformats.org/officeDocument/2006/relationships/hyperlink" Target="http://www.tuxtla.gob.mx/" TargetMode="External"/><Relationship Id="rId6" Type="http://schemas.openxmlformats.org/officeDocument/2006/relationships/hyperlink" Target="http://www.tuxtla.gob.mx/" TargetMode="External"/><Relationship Id="rId11" Type="http://schemas.openxmlformats.org/officeDocument/2006/relationships/hyperlink" Target="http://www.tuxtla.gob.mx/tramites-municipales" TargetMode="External"/><Relationship Id="rId24" Type="http://schemas.openxmlformats.org/officeDocument/2006/relationships/hyperlink" Target="http://sistemas.tuxtla.gob.mx/tramites/user/images/usosuelo.pdf" TargetMode="External"/><Relationship Id="rId5" Type="http://schemas.openxmlformats.org/officeDocument/2006/relationships/hyperlink" Target="http://www.tuxtla.gob.mx/" TargetMode="External"/><Relationship Id="rId15" Type="http://schemas.openxmlformats.org/officeDocument/2006/relationships/hyperlink" Target="http://www.tuxtla.gob.mx/tramites-municipales" TargetMode="External"/><Relationship Id="rId23" Type="http://schemas.openxmlformats.org/officeDocument/2006/relationships/hyperlink" Target="http://sistemas.tuxtla.gob.mx/tramites/consultas/consultas.php" TargetMode="External"/><Relationship Id="rId28" Type="http://schemas.openxmlformats.org/officeDocument/2006/relationships/hyperlink" Target="http://www.tuxtla.gob.mx/buzon-reportes" TargetMode="External"/><Relationship Id="rId10" Type="http://schemas.openxmlformats.org/officeDocument/2006/relationships/hyperlink" Target="http://tuxtla.gob.mx/normatividad/rpct.pdf" TargetMode="External"/><Relationship Id="rId19" Type="http://schemas.openxmlformats.org/officeDocument/2006/relationships/hyperlink" Target="http://sistemas.tuxtla.gob.mx/caip/documentos/f3/f3_administracion.pdf" TargetMode="External"/><Relationship Id="rId4" Type="http://schemas.openxmlformats.org/officeDocument/2006/relationships/hyperlink" Target="http://www.tuxtla.gob.mx/tramites-estatales-federales" TargetMode="External"/><Relationship Id="rId9" Type="http://schemas.openxmlformats.org/officeDocument/2006/relationships/hyperlink" Target="http://tuxtla.gob.mx/normatividad/rcaabmcst.pdf" TargetMode="External"/><Relationship Id="rId14" Type="http://schemas.openxmlformats.org/officeDocument/2006/relationships/hyperlink" Target="http://www.tuxtla.gob.mx/tramites-municipales" TargetMode="External"/><Relationship Id="rId22" Type="http://schemas.openxmlformats.org/officeDocument/2006/relationships/hyperlink" Target="http://www.tuxtla.gob.mx/tramites-municipales" TargetMode="External"/><Relationship Id="rId27" Type="http://schemas.openxmlformats.org/officeDocument/2006/relationships/hyperlink" Target="http://sistemas.tuxtla.gob.mx/tramites/user/?act=view&amp;uid=OA=="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transparenciauruapan.gob.mx/files/comiteobrapublica.pdf" TargetMode="External"/><Relationship Id="rId13" Type="http://schemas.openxmlformats.org/officeDocument/2006/relationships/hyperlink" Target="http://www.uruapan.gob.mx/gobierno/direcciones/desurbano/pdf/formatos/SOLICITUD-E%252LICENCIA%252USO-E%252SUELO.pdf" TargetMode="External"/><Relationship Id="rId18" Type="http://schemas.openxmlformats.org/officeDocument/2006/relationships/hyperlink" Target="http://www.transparenciauruapan.gob.mx/licitaciones.html" TargetMode="External"/><Relationship Id="rId3" Type="http://schemas.openxmlformats.org/officeDocument/2006/relationships/hyperlink" Target="http://inicio.servirte.gob.mx/" TargetMode="External"/><Relationship Id="rId7" Type="http://schemas.openxmlformats.org/officeDocument/2006/relationships/hyperlink" Target="http://www.transparenciauruapan.gob.mx/files/negocios.pdf" TargetMode="External"/><Relationship Id="rId12" Type="http://schemas.openxmlformats.org/officeDocument/2006/relationships/hyperlink" Target="http://www.uruapan.gob.mx/gobierno/direcciones/desurbano/pdf/formatos/SOLICITUD-E%2ALINEAMIENTO%252Y%252NUMERO%252OFICIAL.pdf" TargetMode="External"/><Relationship Id="rId17" Type="http://schemas.openxmlformats.org/officeDocument/2006/relationships/hyperlink" Target="http://servirte.gob.mx/usuarios" TargetMode="External"/><Relationship Id="rId2" Type="http://schemas.openxmlformats.org/officeDocument/2006/relationships/hyperlink" Target="http://www.michoacan.gob.mx/" TargetMode="External"/><Relationship Id="rId16" Type="http://schemas.openxmlformats.org/officeDocument/2006/relationships/hyperlink" Target="http://www.uruapan.gob.mx/gobierno/direcciones/desurbano/index.html" TargetMode="External"/><Relationship Id="rId20" Type="http://schemas.openxmlformats.org/officeDocument/2006/relationships/drawing" Target="../drawings/drawing56.xml"/><Relationship Id="rId1" Type="http://schemas.openxmlformats.org/officeDocument/2006/relationships/hyperlink" Target="http://www.uruapan.gob.mx/" TargetMode="External"/><Relationship Id="rId6" Type="http://schemas.openxmlformats.org/officeDocument/2006/relationships/hyperlink" Target="http://www.transparenciauruapan.gob.mx/files/construccion.pdf" TargetMode="External"/><Relationship Id="rId11" Type="http://schemas.openxmlformats.org/officeDocument/2006/relationships/hyperlink" Target="http://www.transparenciauruapan.gob.mx/files/3.12%20LICENCIAS%20SEFECO.pdf" TargetMode="External"/><Relationship Id="rId5" Type="http://schemas.openxmlformats.org/officeDocument/2006/relationships/hyperlink" Target="http://www.uruapan.gob.mx/" TargetMode="External"/><Relationship Id="rId15" Type="http://schemas.openxmlformats.org/officeDocument/2006/relationships/hyperlink" Target="http://servirte.gob.mx/blanco.php" TargetMode="External"/><Relationship Id="rId10" Type="http://schemas.openxmlformats.org/officeDocument/2006/relationships/hyperlink" Target="http://www.uruapan.gob.mx/contenido/tramites_servicios.html" TargetMode="External"/><Relationship Id="rId19" Type="http://schemas.openxmlformats.org/officeDocument/2006/relationships/hyperlink" Target="http://servirte.gob.mx/usuarios" TargetMode="External"/><Relationship Id="rId4" Type="http://schemas.openxmlformats.org/officeDocument/2006/relationships/hyperlink" Target="http://www.uruapan.gob.mx/contenido/contacto.html" TargetMode="External"/><Relationship Id="rId9" Type="http://schemas.openxmlformats.org/officeDocument/2006/relationships/hyperlink" Target="http://www.transparenciauruapan.gob.mx/files/proteccioncivil.pdf" TargetMode="External"/><Relationship Id="rId14" Type="http://schemas.openxmlformats.org/officeDocument/2006/relationships/hyperlink" Target="http://www.transparenciauruapan.gob.mx/licitaciones.html" TargetMode="External"/></Relationships>
</file>

<file path=xl/worksheets/_rels/sheet59.xml.rels><?xml version="1.0" encoding="UTF-8" standalone="yes"?>
<Relationships xmlns="http://schemas.openxmlformats.org/package/2006/relationships"><Relationship Id="rId8" Type="http://schemas.openxmlformats.org/officeDocument/2006/relationships/hyperlink" Target="http://cgservicios.df.gob.mx/prontuario/vigente/r1411.pdf" TargetMode="External"/><Relationship Id="rId13" Type="http://schemas.openxmlformats.org/officeDocument/2006/relationships/hyperlink" Target="http://www.vcarranza.df.gob.mx/ventanilla_51lg.html" TargetMode="External"/><Relationship Id="rId18" Type="http://schemas.openxmlformats.org/officeDocument/2006/relationships/hyperlink" Target="http://www.vcarranza.df.gob.mx/formulario.html" TargetMode="External"/><Relationship Id="rId3" Type="http://schemas.openxmlformats.org/officeDocument/2006/relationships/hyperlink" Target="http://www.vcarranza.df.gob.mx/ventanilla_55lg.html" TargetMode="External"/><Relationship Id="rId21" Type="http://schemas.openxmlformats.org/officeDocument/2006/relationships/hyperlink" Target="http://www.vcarranza.df.gob.mx/TRANSPARENCIA.html" TargetMode="External"/><Relationship Id="rId7" Type="http://schemas.openxmlformats.org/officeDocument/2006/relationships/hyperlink" Target="http://www.aldf.gob.mx/archivo-fec274b5e44e6972414b6acc44bb4883.pdf" TargetMode="External"/><Relationship Id="rId12" Type="http://schemas.openxmlformats.org/officeDocument/2006/relationships/hyperlink" Target="http://www.vcarranza.df.gob.mx/TRANSPARENCIA.html" TargetMode="External"/><Relationship Id="rId17" Type="http://schemas.openxmlformats.org/officeDocument/2006/relationships/hyperlink" Target="http://www.vcarranza.df.gob.mx/TRANSPARENCIA.html" TargetMode="External"/><Relationship Id="rId2" Type="http://schemas.openxmlformats.org/officeDocument/2006/relationships/hyperlink" Target="http://www.vcarranza.df.gob.mx/MYPES.html" TargetMode="External"/><Relationship Id="rId16" Type="http://schemas.openxmlformats.org/officeDocument/2006/relationships/hyperlink" Target="http://www.vcarranza.df.gob.mx/ventanilla_51lg.html" TargetMode="External"/><Relationship Id="rId20" Type="http://schemas.openxmlformats.org/officeDocument/2006/relationships/hyperlink" Target="http://www.vcarranza.df.gob.mx/ventanilla_51lg.html" TargetMode="External"/><Relationship Id="rId1" Type="http://schemas.openxmlformats.org/officeDocument/2006/relationships/hyperlink" Target="http://www.vcarranza.df.gob.mx/" TargetMode="External"/><Relationship Id="rId6" Type="http://schemas.openxmlformats.org/officeDocument/2006/relationships/hyperlink" Target="http://www.consejeria.df.gob.mx/images/leyes/reglamentos/REGLAMENTODECONSTRUCCIONESPARAELDISTRITOFEDERAL.pdf" TargetMode="External"/><Relationship Id="rId11" Type="http://schemas.openxmlformats.org/officeDocument/2006/relationships/hyperlink" Target="http://www.vcarranza.df.gob.mx/TRANSPARENCIA.html" TargetMode="External"/><Relationship Id="rId5" Type="http://schemas.openxmlformats.org/officeDocument/2006/relationships/hyperlink" Target="http://www.vcarranza.df.gob.mx/" TargetMode="External"/><Relationship Id="rId15" Type="http://schemas.openxmlformats.org/officeDocument/2006/relationships/hyperlink" Target="http://www.vcarranza.df.gob.mx/ventanilla_51lg.html" TargetMode="External"/><Relationship Id="rId23" Type="http://schemas.openxmlformats.org/officeDocument/2006/relationships/drawing" Target="../drawings/drawing57.xml"/><Relationship Id="rId10" Type="http://schemas.openxmlformats.org/officeDocument/2006/relationships/hyperlink" Target="http://www.vcarranza.df.gob.mx/ventanilla_lg.html" TargetMode="External"/><Relationship Id="rId19" Type="http://schemas.openxmlformats.org/officeDocument/2006/relationships/hyperlink" Target="http://www.vcarranza.df.gob.mx/centros_servicio.html" TargetMode="External"/><Relationship Id="rId4" Type="http://schemas.openxmlformats.org/officeDocument/2006/relationships/hyperlink" Target="http://www.vcarranza.df.gob.mx/TRAMI_SERVI.html" TargetMode="External"/><Relationship Id="rId9" Type="http://schemas.openxmlformats.org/officeDocument/2006/relationships/hyperlink" Target="http://www.consejeria.df.gob.mx/images/leyes/reglamentos/REGLAMENTODELALEYDEPROTECCIONCIVILPARAELDISTRITOFEDERAL.pdf" TargetMode="External"/><Relationship Id="rId14" Type="http://schemas.openxmlformats.org/officeDocument/2006/relationships/hyperlink" Target="http://www.vcarranza.df.gob.mx/ventanilla_8lg.html" TargetMode="External"/><Relationship Id="rId22" Type="http://schemas.openxmlformats.org/officeDocument/2006/relationships/hyperlink" Target="http://www.vcarranza.df.gob.mx/TRANSPARENCIA.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veracruzmunicipio.gob.mx/transparencia/viii-tramites-requisitos-y-formatos/" TargetMode="External"/><Relationship Id="rId13" Type="http://schemas.openxmlformats.org/officeDocument/2006/relationships/hyperlink" Target="http://www.veracruzmunicipio.gob.mx/sircv1/" TargetMode="External"/><Relationship Id="rId3" Type="http://schemas.openxmlformats.org/officeDocument/2006/relationships/hyperlink" Target="http://websugem.veracruzmunicipio.gob.mx/ingresos/predial/faq.asp" TargetMode="External"/><Relationship Id="rId7" Type="http://schemas.openxmlformats.org/officeDocument/2006/relationships/hyperlink" Target="http://www.veracruzmunicipio.gob.mx/transparencia/download/ley-de-adquisiciones-arrendamientos-administracion-y-enajenacion-de-bienes-muebles-del-estado-de-veracruz-de-ignacio-de-la-llave-uitima-reforma-el-5-de-septiembre-de-27/" TargetMode="External"/><Relationship Id="rId12" Type="http://schemas.openxmlformats.org/officeDocument/2006/relationships/hyperlink" Target="http://www.veracruzmunicipio.gob.mx/sircv1/" TargetMode="External"/><Relationship Id="rId2" Type="http://schemas.openxmlformats.org/officeDocument/2006/relationships/hyperlink" Target="http://websugem.veracruzmunicipio.gob.mx/ingresos/predial/default.asp" TargetMode="External"/><Relationship Id="rId16" Type="http://schemas.openxmlformats.org/officeDocument/2006/relationships/drawing" Target="../drawings/drawing58.xml"/><Relationship Id="rId1" Type="http://schemas.openxmlformats.org/officeDocument/2006/relationships/hyperlink" Target="http://www.veracruzmunicipio.gob.mx/" TargetMode="External"/><Relationship Id="rId6" Type="http://schemas.openxmlformats.org/officeDocument/2006/relationships/hyperlink" Target="http://www.veracruzmunicipio.gob.mx/transparencia/download/reglamento-de-comercio-industria-y-espectaculos/" TargetMode="External"/><Relationship Id="rId11" Type="http://schemas.openxmlformats.org/officeDocument/2006/relationships/hyperlink" Target="http://www.veracruzmunicipio.gob.mx/transparencia/xiv-licitaciones/" TargetMode="External"/><Relationship Id="rId5" Type="http://schemas.openxmlformats.org/officeDocument/2006/relationships/hyperlink" Target="http://www.veracruzmunicipio.gob.mx/transparencia/download/reglamento-de-construccion-municipal/" TargetMode="External"/><Relationship Id="rId15" Type="http://schemas.openxmlformats.org/officeDocument/2006/relationships/hyperlink" Target="http://www.veracruzmunicipio.gob.mx/transparencia/xiv-licitaciones/" TargetMode="External"/><Relationship Id="rId10" Type="http://schemas.openxmlformats.org/officeDocument/2006/relationships/hyperlink" Target="http://tramites.veracruzmunicipio.gob.mx/cedula-de-empadronamiento-giro-a" TargetMode="External"/><Relationship Id="rId4" Type="http://schemas.openxmlformats.org/officeDocument/2006/relationships/hyperlink" Target="http://www.veracruzmunicipio.gob.mx/" TargetMode="External"/><Relationship Id="rId9" Type="http://schemas.openxmlformats.org/officeDocument/2006/relationships/hyperlink" Target="http://www.veracruzmunicipio.gob.mx/transparencia/xv-permisos-y-licencias/" TargetMode="External"/><Relationship Id="rId14" Type="http://schemas.openxmlformats.org/officeDocument/2006/relationships/hyperlink" Target="http://tramites.veracruzmunicipio.gob.mx/cedula-de-empadronamiento-giro-a"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http://xalapa.gob.mx/transparencia/" TargetMode="External"/><Relationship Id="rId13" Type="http://schemas.openxmlformats.org/officeDocument/2006/relationships/hyperlink" Target="http://xalapa.gob.mx/transparencia/category/obligaciones/xiv-convocatorias-contratos-y-pedidos/direccion-recursos-materiales/licitaciones-simplificadas/" TargetMode="External"/><Relationship Id="rId18" Type="http://schemas.openxmlformats.org/officeDocument/2006/relationships/drawing" Target="../drawings/drawing59.xml"/><Relationship Id="rId3" Type="http://schemas.openxmlformats.org/officeDocument/2006/relationships/hyperlink" Target="http://www.tvx.gob.mx/tvm/formatos/accesoPredial.jsp" TargetMode="External"/><Relationship Id="rId7" Type="http://schemas.openxmlformats.org/officeDocument/2006/relationships/hyperlink" Target="http://xalapa.gob.mx/transparencia/wp-content/uploads/sites/8/214/2/18-Reglamento-Municipal-para-el-Desarrollo-Economico-de-xalapa-2111.pdf" TargetMode="External"/><Relationship Id="rId12" Type="http://schemas.openxmlformats.org/officeDocument/2006/relationships/hyperlink" Target="http://xalapa.gob.mx/tramites/care/tramite-de-calidad-y-transparencia-care/" TargetMode="External"/><Relationship Id="rId17" Type="http://schemas.openxmlformats.org/officeDocument/2006/relationships/hyperlink" Target="http://xalapa.gob.mx/ventanillaunica/Proceso_tramite.php" TargetMode="External"/><Relationship Id="rId2" Type="http://schemas.openxmlformats.org/officeDocument/2006/relationships/hyperlink" Target="http://xalapa.gob.mx/tramites/care/tramite-de-calidad-y-transparencia-care/" TargetMode="External"/><Relationship Id="rId16" Type="http://schemas.openxmlformats.org/officeDocument/2006/relationships/hyperlink" Target="http://xalapa.gob.mx/tramites/care/catalogo-de-giros/" TargetMode="External"/><Relationship Id="rId1" Type="http://schemas.openxmlformats.org/officeDocument/2006/relationships/hyperlink" Target="http://xalapa.gob.mx/" TargetMode="External"/><Relationship Id="rId6" Type="http://schemas.openxmlformats.org/officeDocument/2006/relationships/hyperlink" Target="http://xalapa.gob.mx/" TargetMode="External"/><Relationship Id="rId11" Type="http://schemas.openxmlformats.org/officeDocument/2006/relationships/hyperlink" Target="http://xalapa.gob.mx/transparencia/wp-content/uploads/sites/8/214/6/Requisitos_Licencias_Construccion.pdf" TargetMode="External"/><Relationship Id="rId5" Type="http://schemas.openxmlformats.org/officeDocument/2006/relationships/hyperlink" Target="http://www.tvx.gob.mx/tvm/formatos/accesoConstancias.jsp?com=CERCAT&amp;n=t" TargetMode="External"/><Relationship Id="rId15" Type="http://schemas.openxmlformats.org/officeDocument/2006/relationships/hyperlink" Target="http://xalapa.gob.mx/reportes-y-quejas/reporte-ciudadano-de-incidencias/" TargetMode="External"/><Relationship Id="rId10" Type="http://schemas.openxmlformats.org/officeDocument/2006/relationships/hyperlink" Target="http://xalapa.gob.mx/transparencia/wp-content/uploads/sites/8/2014/07/Licencias-Permisos-Autorizaciones-JUNIO.pdf" TargetMode="External"/><Relationship Id="rId4" Type="http://schemas.openxmlformats.org/officeDocument/2006/relationships/hyperlink" Target="http://xalapa.gob.mx/" TargetMode="External"/><Relationship Id="rId9" Type="http://schemas.openxmlformats.org/officeDocument/2006/relationships/hyperlink" Target="http://xalapa.gob.mx/tramites/care/catalogo-de-giros/" TargetMode="External"/><Relationship Id="rId14" Type="http://schemas.openxmlformats.org/officeDocument/2006/relationships/hyperlink" Target="http://xalapa.gob.mx/reportes-y-quejas/reportes-y-quejas-para-contraloria/" TargetMode="External"/></Relationships>
</file>

<file path=xl/worksheets/_rels/sheet62.xml.rels><?xml version="1.0" encoding="UTF-8" standalone="yes"?>
<Relationships xmlns="http://schemas.openxmlformats.org/package/2006/relationships"><Relationship Id="rId8" Type="http://schemas.openxmlformats.org/officeDocument/2006/relationships/hyperlink" Target="http://portal.zapopan.gob.mx/pyl/CatGiros.asp" TargetMode="External"/><Relationship Id="rId13" Type="http://schemas.openxmlformats.org/officeDocument/2006/relationships/hyperlink" Target="http://www.zapopan.gob.mx/lineazapopan/licencias.php" TargetMode="External"/><Relationship Id="rId18" Type="http://schemas.openxmlformats.org/officeDocument/2006/relationships/hyperlink" Target="http://www.zapopan.gob.mx/lineazapopan/reporte.php?action=send_reporte" TargetMode="External"/><Relationship Id="rId26" Type="http://schemas.openxmlformats.org/officeDocument/2006/relationships/hyperlink" Target="http://zapopan.s3.amazonaws.com/wp-content/uploads/2011/06/23-Reg-de-Protecci%C3%B3n-Civil.doc" TargetMode="External"/><Relationship Id="rId3" Type="http://schemas.openxmlformats.org/officeDocument/2006/relationships/hyperlink" Target="http://www.zapopan.gob.mx/lineazapopan/detalle.php" TargetMode="External"/><Relationship Id="rId21" Type="http://schemas.openxmlformats.org/officeDocument/2006/relationships/hyperlink" Target="http://www.zapopan.gob.mx/lineazapopan/seguimiento_tramite.php" TargetMode="External"/><Relationship Id="rId7" Type="http://schemas.openxmlformats.org/officeDocument/2006/relationships/hyperlink" Target="http://www.zapopan.gob.mx/lineazapopan/tramite.php" TargetMode="External"/><Relationship Id="rId12" Type="http://schemas.openxmlformats.org/officeDocument/2006/relationships/hyperlink" Target="http://www.zapopan.gob.mx/lineazapopan/detalle.php" TargetMode="External"/><Relationship Id="rId17" Type="http://schemas.openxmlformats.org/officeDocument/2006/relationships/hyperlink" Target="http://www.zapopan.gob.mx/lineazapopan/reporte.php?action=send_reporte" TargetMode="External"/><Relationship Id="rId25" Type="http://schemas.openxmlformats.org/officeDocument/2006/relationships/hyperlink" Target="http://www.zapopan.gob.mx/lineazapopan/index.php" TargetMode="External"/><Relationship Id="rId2" Type="http://schemas.openxmlformats.org/officeDocument/2006/relationships/hyperlink" Target="http://www.zapopan.gob.mx/lineazapopan/index.php" TargetMode="External"/><Relationship Id="rId16" Type="http://schemas.openxmlformats.org/officeDocument/2006/relationships/hyperlink" Target="http://portal.zapopan.gob.mx/eAdquisiciones/Proveedores.asp" TargetMode="External"/><Relationship Id="rId20" Type="http://schemas.openxmlformats.org/officeDocument/2006/relationships/hyperlink" Target="http://www.zapopan.gob.mx/lineazapopan/licencias.php" TargetMode="External"/><Relationship Id="rId1" Type="http://schemas.openxmlformats.org/officeDocument/2006/relationships/hyperlink" Target="http://www.zapopan.gob.mx/" TargetMode="External"/><Relationship Id="rId6" Type="http://schemas.openxmlformats.org/officeDocument/2006/relationships/hyperlink" Target="http://www.zapopan.gob.mx/" TargetMode="External"/><Relationship Id="rId11" Type="http://schemas.openxmlformats.org/officeDocument/2006/relationships/hyperlink" Target="http://www.zapopan.gob.mx/lineazapopan/detalle.php" TargetMode="External"/><Relationship Id="rId24" Type="http://schemas.openxmlformats.org/officeDocument/2006/relationships/hyperlink" Target="http://www.zapopan.gob.mx/lineazapopan/detalle.php" TargetMode="External"/><Relationship Id="rId5" Type="http://schemas.openxmlformats.org/officeDocument/2006/relationships/hyperlink" Target="https://zapopanebsoprodin.oracleoutsourcing.com/OA_HTML/RF.jsp?function_id=28716&amp;resp_id=-1&amp;resp_appl_id=-1&amp;security_group_id=0&amp;lang_code=US&amp;params=cHlPnS4ZRnmhKzsgRm68xw&amp;oas=wQKeNhazzpCelSdzpNSyDw.." TargetMode="External"/><Relationship Id="rId15" Type="http://schemas.openxmlformats.org/officeDocument/2006/relationships/hyperlink" Target="http://zapopan.s3.amazonaws.com/wp-content/uploads/211/7/Convocatorias-y-Resoluciones-de-Concurso-P%C3%BAblico-y-Licitaci%C3%B3n-de-Obra-P%C3%BAblica-actualizado-enero-junio-214.pdf" TargetMode="External"/><Relationship Id="rId23" Type="http://schemas.openxmlformats.org/officeDocument/2006/relationships/hyperlink" Target="http://portal.zapopan.gob.mx/formatos/ServiciosCatastrales2.asp" TargetMode="External"/><Relationship Id="rId10" Type="http://schemas.openxmlformats.org/officeDocument/2006/relationships/hyperlink" Target="http://www.zapopan.gob.mx/lineazapopan/mapa/lineaZapopan/?q=mapa/consulta/cat/centros" TargetMode="External"/><Relationship Id="rId19" Type="http://schemas.openxmlformats.org/officeDocument/2006/relationships/hyperlink" Target="http://www.zapopan.gob.mx/lineazapopan/detalle.php" TargetMode="External"/><Relationship Id="rId4" Type="http://schemas.openxmlformats.org/officeDocument/2006/relationships/hyperlink" Target="http://www.zapopan.gob.mx/soy-empresario/" TargetMode="External"/><Relationship Id="rId9" Type="http://schemas.openxmlformats.org/officeDocument/2006/relationships/hyperlink" Target="http://www.zapopan.gob.mx/lineazapopan/detalle.php" TargetMode="External"/><Relationship Id="rId14" Type="http://schemas.openxmlformats.org/officeDocument/2006/relationships/hyperlink" Target="http://www.zapopan.gob.mx/dependencias/direccion-general-de-inspeccion-de-reglamentos/" TargetMode="External"/><Relationship Id="rId22" Type="http://schemas.openxmlformats.org/officeDocument/2006/relationships/hyperlink" Target="http://www.zapopan.gob.mx/transparencia/obras-publicas/compras-licitaciones/" TargetMode="External"/><Relationship Id="rId27" Type="http://schemas.openxmlformats.org/officeDocument/2006/relationships/drawing" Target="../drawings/drawing6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acapulco.gob.mx/transparencia/wp-content/uploads/marcojuridico/reglamentos/ReglamentoAdquisiciones.pdf" TargetMode="External"/><Relationship Id="rId13" Type="http://schemas.openxmlformats.org/officeDocument/2006/relationships/hyperlink" Target="http://www.acapulco.gob.mx/transparencia/finanzas-publicas-y-presupuestos/padron-de-proveedores/" TargetMode="External"/><Relationship Id="rId18" Type="http://schemas.openxmlformats.org/officeDocument/2006/relationships/hyperlink" Target="http://www.acapulco.gob.mx/" TargetMode="External"/><Relationship Id="rId3" Type="http://schemas.openxmlformats.org/officeDocument/2006/relationships/hyperlink" Target="..\..\..\..\AppData\Roaming\Microsoft\Excel\Acapulco%20-%20requisitos%20licencia%20de%20construcci&#243;n.pdf" TargetMode="External"/><Relationship Id="rId7" Type="http://schemas.openxmlformats.org/officeDocument/2006/relationships/hyperlink" Target="http://www.acapulco.gob.mx/transparencia/wp-content/uploads/marcojuridico/leyes/Ley_487_Fomento_Economico_Gro.pdf" TargetMode="External"/><Relationship Id="rId12" Type="http://schemas.openxmlformats.org/officeDocument/2006/relationships/hyperlink" Target="http://www.acapulco.gob.mx/transparencia/tramites-y-servicios/" TargetMode="External"/><Relationship Id="rId17" Type="http://schemas.openxmlformats.org/officeDocument/2006/relationships/hyperlink" Target="http://www.guerrero.gob.mx/actas/nacimiento/index.php" TargetMode="External"/><Relationship Id="rId2" Type="http://schemas.openxmlformats.org/officeDocument/2006/relationships/hyperlink" Target="http://www.acapulco.gob.mx/transparencia/" TargetMode="External"/><Relationship Id="rId16" Type="http://schemas.openxmlformats.org/officeDocument/2006/relationships/hyperlink" Target="http://www.guerrero.gob.mx/actas/nacimiento/index.php" TargetMode="External"/><Relationship Id="rId1" Type="http://schemas.openxmlformats.org/officeDocument/2006/relationships/hyperlink" Target="http://www.acapulco.gob.mx/" TargetMode="External"/><Relationship Id="rId6" Type="http://schemas.openxmlformats.org/officeDocument/2006/relationships/hyperlink" Target="http://www.acapulco.gob.mx/transparencia/wp-content/uploads/marcojuridico/reglamentos/ReglamentodeConstrucciones.pdf" TargetMode="External"/><Relationship Id="rId11" Type="http://schemas.openxmlformats.org/officeDocument/2006/relationships/hyperlink" Target="http://www.acapulco.gob.mx/transparencia/wp-content/uploads/tramitesyservicios/SDUOP/Alineamiento-NumeroOf-Uso_Suelo.pdf" TargetMode="External"/><Relationship Id="rId5" Type="http://schemas.openxmlformats.org/officeDocument/2006/relationships/hyperlink" Target="http://www.acapulco.gob.mx/" TargetMode="External"/><Relationship Id="rId15" Type="http://schemas.openxmlformats.org/officeDocument/2006/relationships/hyperlink" Target="http://www.acapulco.gob.mx/transparencia/tramites-y-servicios/" TargetMode="External"/><Relationship Id="rId10" Type="http://schemas.openxmlformats.org/officeDocument/2006/relationships/hyperlink" Target="http://www.acapulco.gob.mx/transparencia/tramites-y-servicios/" TargetMode="External"/><Relationship Id="rId19" Type="http://schemas.openxmlformats.org/officeDocument/2006/relationships/drawing" Target="../drawings/drawing7.xml"/><Relationship Id="rId4" Type="http://schemas.openxmlformats.org/officeDocument/2006/relationships/hyperlink" Target="http://www.guerrero.gob.mx/actas/nacimiento/index.php" TargetMode="External"/><Relationship Id="rId9" Type="http://schemas.openxmlformats.org/officeDocument/2006/relationships/hyperlink" Target="http://www.acapulco.gob.mx/transparencia/wp-content/uploads/marcojuridico/reglamentos/ReglamentoProteccionCivil.pdf" TargetMode="External"/><Relationship Id="rId14" Type="http://schemas.openxmlformats.org/officeDocument/2006/relationships/hyperlink" Target="http://www.acapulco.gob.mx/transparencia/wp-content/uploads/tramitesyservicios/DIN/Licencia_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7"/>
  <sheetViews>
    <sheetView topLeftCell="A6" workbookViewId="0">
      <selection activeCell="Y5" sqref="Y5:AC19"/>
    </sheetView>
  </sheetViews>
  <sheetFormatPr baseColWidth="10" defaultRowHeight="11.25"/>
  <cols>
    <col min="1" max="1" width="17.7109375" style="22" bestFit="1" customWidth="1"/>
    <col min="2" max="2" width="17.7109375" style="22" customWidth="1"/>
    <col min="3" max="3" width="13.7109375" style="22" bestFit="1" customWidth="1"/>
    <col min="4" max="4" width="8" style="23" customWidth="1"/>
    <col min="5" max="5" width="13.28515625" style="23" bestFit="1" customWidth="1"/>
    <col min="6" max="6" width="13.42578125" style="23" bestFit="1" customWidth="1"/>
    <col min="7" max="7" width="14.140625" style="23" bestFit="1" customWidth="1"/>
    <col min="8" max="9" width="13.85546875" style="23" bestFit="1" customWidth="1"/>
    <col min="10" max="10" width="14.5703125" style="23" customWidth="1"/>
    <col min="11" max="11" width="13.85546875" style="23" bestFit="1" customWidth="1"/>
    <col min="12" max="12" width="9.5703125" style="23" bestFit="1" customWidth="1"/>
    <col min="13" max="13" width="13.28515625" style="23" bestFit="1" customWidth="1"/>
    <col min="14" max="14" width="12.7109375" style="23" bestFit="1" customWidth="1"/>
    <col min="15" max="15" width="11.42578125" style="23" bestFit="1" customWidth="1"/>
    <col min="16" max="16384" width="11.42578125" style="23"/>
  </cols>
  <sheetData>
    <row r="2" spans="1:15">
      <c r="A2" s="180" t="s">
        <v>63</v>
      </c>
      <c r="B2" s="180"/>
      <c r="C2" s="180"/>
      <c r="D2" s="180"/>
      <c r="E2" s="180"/>
      <c r="F2" s="180"/>
      <c r="G2" s="180"/>
      <c r="H2" s="180"/>
      <c r="I2" s="180"/>
      <c r="J2" s="180"/>
      <c r="K2" s="180"/>
      <c r="L2" s="180"/>
      <c r="M2" s="180"/>
      <c r="N2" s="180"/>
      <c r="O2" s="180"/>
    </row>
    <row r="3" spans="1:15" ht="78.75">
      <c r="A3" s="23" t="s">
        <v>349</v>
      </c>
      <c r="B3" s="49"/>
      <c r="C3" s="23" t="s">
        <v>368</v>
      </c>
      <c r="D3" s="23" t="s">
        <v>29</v>
      </c>
      <c r="E3" s="23" t="s">
        <v>65</v>
      </c>
      <c r="F3" s="23" t="s">
        <v>67</v>
      </c>
      <c r="G3" s="23" t="s">
        <v>69</v>
      </c>
      <c r="H3" s="23" t="s">
        <v>71</v>
      </c>
      <c r="I3" s="23" t="s">
        <v>73</v>
      </c>
      <c r="J3" s="23" t="s">
        <v>348</v>
      </c>
      <c r="K3" s="23" t="s">
        <v>77</v>
      </c>
      <c r="L3" s="23" t="s">
        <v>79</v>
      </c>
      <c r="M3" s="23" t="s">
        <v>27</v>
      </c>
      <c r="N3" s="23" t="s">
        <v>28</v>
      </c>
      <c r="O3" s="23" t="s">
        <v>92</v>
      </c>
    </row>
    <row r="4" spans="1:15">
      <c r="A4" s="180" t="s">
        <v>388</v>
      </c>
      <c r="B4" s="180"/>
      <c r="C4" s="180"/>
      <c r="D4" s="24">
        <f>AVERAGE(D5:D57)</f>
        <v>345.28301886792451</v>
      </c>
      <c r="E4" s="24">
        <f t="shared" ref="E4:O4" si="0">AVERAGE(E5:E57)</f>
        <v>7.5471698113207548</v>
      </c>
      <c r="F4" s="24">
        <f t="shared" si="0"/>
        <v>3.7735849056603774</v>
      </c>
      <c r="G4" s="24">
        <f t="shared" si="0"/>
        <v>69.811320754716988</v>
      </c>
      <c r="H4" s="24">
        <f t="shared" si="0"/>
        <v>23.584905660377359</v>
      </c>
      <c r="I4" s="24">
        <f t="shared" si="0"/>
        <v>0</v>
      </c>
      <c r="J4" s="24">
        <f t="shared" si="0"/>
        <v>53.773584905660378</v>
      </c>
      <c r="K4" s="24">
        <f t="shared" si="0"/>
        <v>3.7735849056603774</v>
      </c>
      <c r="L4" s="24">
        <f t="shared" si="0"/>
        <v>29.245283018867923</v>
      </c>
      <c r="M4" s="24">
        <f t="shared" si="0"/>
        <v>21.69811320754717</v>
      </c>
      <c r="N4" s="24">
        <f t="shared" si="0"/>
        <v>49.056603773584904</v>
      </c>
      <c r="O4" s="24">
        <f t="shared" si="0"/>
        <v>86.79245283018868</v>
      </c>
    </row>
    <row r="5" spans="1:15">
      <c r="A5" s="50" t="s">
        <v>97</v>
      </c>
      <c r="B5" s="50" t="s">
        <v>1400</v>
      </c>
      <c r="C5" s="22" t="s">
        <v>369</v>
      </c>
      <c r="D5" s="23">
        <v>350</v>
      </c>
      <c r="E5" s="23">
        <v>0</v>
      </c>
      <c r="F5" s="23">
        <v>0</v>
      </c>
      <c r="G5" s="23">
        <v>100</v>
      </c>
      <c r="H5" s="23">
        <v>0</v>
      </c>
      <c r="I5" s="23">
        <v>0</v>
      </c>
      <c r="J5" s="23">
        <v>50</v>
      </c>
      <c r="K5" s="23">
        <v>0</v>
      </c>
      <c r="L5" s="23">
        <v>0</v>
      </c>
      <c r="M5" s="23">
        <v>100</v>
      </c>
      <c r="N5" s="23">
        <v>0</v>
      </c>
      <c r="O5" s="23">
        <v>100</v>
      </c>
    </row>
    <row r="6" spans="1:15">
      <c r="A6" s="50" t="s">
        <v>98</v>
      </c>
      <c r="B6" s="50" t="s">
        <v>1400</v>
      </c>
      <c r="C6" s="22" t="s">
        <v>98</v>
      </c>
      <c r="D6" s="23">
        <v>550</v>
      </c>
      <c r="E6" s="23">
        <v>0</v>
      </c>
      <c r="F6" s="23">
        <v>0</v>
      </c>
      <c r="G6" s="23">
        <v>100</v>
      </c>
      <c r="H6" s="23">
        <v>50</v>
      </c>
      <c r="I6" s="23">
        <v>0</v>
      </c>
      <c r="J6" s="23">
        <v>100</v>
      </c>
      <c r="K6" s="23">
        <v>0</v>
      </c>
      <c r="L6" s="23">
        <v>100</v>
      </c>
      <c r="M6" s="23">
        <v>0</v>
      </c>
      <c r="N6" s="23">
        <v>100</v>
      </c>
      <c r="O6" s="23">
        <v>100</v>
      </c>
    </row>
    <row r="7" spans="1:15">
      <c r="A7" s="50" t="s">
        <v>99</v>
      </c>
      <c r="B7" s="50" t="s">
        <v>1400</v>
      </c>
      <c r="C7" s="22" t="s">
        <v>370</v>
      </c>
      <c r="D7" s="23">
        <v>250</v>
      </c>
      <c r="E7" s="23">
        <v>0</v>
      </c>
      <c r="F7" s="23">
        <v>0</v>
      </c>
      <c r="G7" s="23">
        <v>100</v>
      </c>
      <c r="H7" s="23">
        <v>0</v>
      </c>
      <c r="I7" s="23">
        <v>0</v>
      </c>
      <c r="J7" s="23">
        <v>50</v>
      </c>
      <c r="K7" s="23">
        <v>0</v>
      </c>
      <c r="L7" s="23">
        <v>50</v>
      </c>
      <c r="M7" s="23">
        <v>0</v>
      </c>
      <c r="N7" s="23">
        <v>0</v>
      </c>
      <c r="O7" s="23">
        <v>50</v>
      </c>
    </row>
    <row r="8" spans="1:15">
      <c r="A8" s="50" t="s">
        <v>100</v>
      </c>
      <c r="B8" s="50" t="s">
        <v>1400</v>
      </c>
      <c r="C8" s="22" t="s">
        <v>370</v>
      </c>
      <c r="D8" s="23">
        <v>200</v>
      </c>
      <c r="E8" s="23">
        <v>0</v>
      </c>
      <c r="F8" s="23">
        <v>0</v>
      </c>
      <c r="G8" s="23">
        <v>100</v>
      </c>
      <c r="H8" s="23">
        <v>0</v>
      </c>
      <c r="I8" s="23">
        <v>0</v>
      </c>
      <c r="J8" s="23">
        <v>50</v>
      </c>
      <c r="K8" s="23">
        <v>0</v>
      </c>
      <c r="L8" s="23">
        <v>0</v>
      </c>
      <c r="M8" s="23">
        <v>0</v>
      </c>
      <c r="N8" s="23">
        <v>0</v>
      </c>
      <c r="O8" s="23">
        <v>50</v>
      </c>
    </row>
    <row r="9" spans="1:15">
      <c r="A9" s="50" t="s">
        <v>100</v>
      </c>
      <c r="B9" s="50" t="s">
        <v>1400</v>
      </c>
      <c r="C9" s="22" t="s">
        <v>371</v>
      </c>
      <c r="D9" s="23">
        <v>300</v>
      </c>
      <c r="E9" s="23">
        <v>0</v>
      </c>
      <c r="F9" s="23">
        <v>0</v>
      </c>
      <c r="G9" s="23">
        <v>100</v>
      </c>
      <c r="H9" s="23">
        <v>0</v>
      </c>
      <c r="I9" s="23">
        <v>0</v>
      </c>
      <c r="J9" s="23">
        <v>50</v>
      </c>
      <c r="K9" s="23">
        <v>0</v>
      </c>
      <c r="L9" s="23">
        <v>0</v>
      </c>
      <c r="M9" s="23">
        <v>0</v>
      </c>
      <c r="N9" s="23">
        <v>50</v>
      </c>
      <c r="O9" s="23">
        <v>100</v>
      </c>
    </row>
    <row r="10" spans="1:15">
      <c r="A10" s="50" t="s">
        <v>101</v>
      </c>
      <c r="B10" s="50" t="s">
        <v>1400</v>
      </c>
      <c r="C10" s="22" t="s">
        <v>372</v>
      </c>
      <c r="D10" s="23">
        <v>250</v>
      </c>
      <c r="E10" s="23">
        <v>0</v>
      </c>
      <c r="F10" s="23">
        <v>0</v>
      </c>
      <c r="G10" s="23">
        <v>100</v>
      </c>
      <c r="H10" s="23">
        <v>0</v>
      </c>
      <c r="I10" s="23">
        <v>0</v>
      </c>
      <c r="J10" s="23">
        <v>50</v>
      </c>
      <c r="K10" s="23">
        <v>0</v>
      </c>
      <c r="L10" s="23">
        <v>100</v>
      </c>
      <c r="M10" s="23">
        <v>0</v>
      </c>
      <c r="N10" s="23">
        <v>0</v>
      </c>
      <c r="O10" s="23">
        <v>0</v>
      </c>
    </row>
    <row r="11" spans="1:15">
      <c r="A11" s="50" t="s">
        <v>102</v>
      </c>
      <c r="B11" s="50" t="s">
        <v>1400</v>
      </c>
      <c r="C11" s="22" t="s">
        <v>373</v>
      </c>
      <c r="D11" s="23">
        <v>250</v>
      </c>
      <c r="E11" s="23">
        <v>0</v>
      </c>
      <c r="F11" s="23">
        <v>0</v>
      </c>
      <c r="G11" s="23">
        <v>100</v>
      </c>
      <c r="H11" s="23">
        <v>50</v>
      </c>
      <c r="I11" s="23">
        <v>0</v>
      </c>
      <c r="J11" s="23">
        <v>0</v>
      </c>
      <c r="K11" s="23">
        <v>0</v>
      </c>
      <c r="L11" s="23">
        <v>0</v>
      </c>
      <c r="M11" s="23">
        <v>0</v>
      </c>
      <c r="N11" s="23">
        <v>0</v>
      </c>
      <c r="O11" s="23">
        <v>100</v>
      </c>
    </row>
    <row r="12" spans="1:15">
      <c r="A12" s="25" t="s">
        <v>103</v>
      </c>
      <c r="B12" s="25" t="s">
        <v>1401</v>
      </c>
      <c r="C12" s="22" t="s">
        <v>103</v>
      </c>
      <c r="D12" s="23">
        <v>400</v>
      </c>
      <c r="E12" s="23">
        <v>0</v>
      </c>
      <c r="F12" s="23">
        <v>0</v>
      </c>
      <c r="G12" s="23">
        <v>100</v>
      </c>
      <c r="H12" s="23">
        <v>0</v>
      </c>
      <c r="I12" s="23">
        <v>0</v>
      </c>
      <c r="J12" s="23">
        <v>100</v>
      </c>
      <c r="K12" s="23">
        <v>0</v>
      </c>
      <c r="L12" s="23">
        <v>0</v>
      </c>
      <c r="M12" s="23">
        <v>50</v>
      </c>
      <c r="N12" s="23">
        <v>50</v>
      </c>
      <c r="O12" s="23">
        <v>100</v>
      </c>
    </row>
    <row r="13" spans="1:15">
      <c r="A13" s="25" t="s">
        <v>104</v>
      </c>
      <c r="B13" s="25" t="s">
        <v>1401</v>
      </c>
      <c r="C13" s="22" t="s">
        <v>374</v>
      </c>
      <c r="D13" s="23">
        <v>150</v>
      </c>
      <c r="E13" s="23">
        <v>0</v>
      </c>
      <c r="F13" s="23">
        <v>0</v>
      </c>
      <c r="G13" s="23">
        <v>0</v>
      </c>
      <c r="H13" s="23">
        <v>0</v>
      </c>
      <c r="I13" s="23">
        <v>0</v>
      </c>
      <c r="J13" s="23">
        <v>50</v>
      </c>
      <c r="K13" s="23">
        <v>0</v>
      </c>
      <c r="L13" s="23">
        <v>0</v>
      </c>
      <c r="M13" s="23">
        <v>0</v>
      </c>
      <c r="N13" s="23">
        <v>0</v>
      </c>
      <c r="O13" s="23">
        <v>100</v>
      </c>
    </row>
    <row r="14" spans="1:15">
      <c r="A14" s="25" t="s">
        <v>105</v>
      </c>
      <c r="B14" s="25" t="s">
        <v>1401</v>
      </c>
      <c r="C14" s="22" t="s">
        <v>370</v>
      </c>
      <c r="D14" s="23">
        <v>300</v>
      </c>
      <c r="E14" s="23">
        <v>0</v>
      </c>
      <c r="F14" s="23">
        <v>0</v>
      </c>
      <c r="G14" s="23">
        <v>100</v>
      </c>
      <c r="H14" s="23">
        <v>0</v>
      </c>
      <c r="I14" s="23">
        <v>0</v>
      </c>
      <c r="J14" s="23">
        <v>50</v>
      </c>
      <c r="K14" s="23">
        <v>0</v>
      </c>
      <c r="L14" s="23">
        <v>0</v>
      </c>
      <c r="M14" s="23">
        <v>50</v>
      </c>
      <c r="N14" s="23">
        <v>0</v>
      </c>
      <c r="O14" s="23">
        <v>100</v>
      </c>
    </row>
    <row r="15" spans="1:15">
      <c r="A15" s="25" t="s">
        <v>106</v>
      </c>
      <c r="B15" s="25" t="s">
        <v>1401</v>
      </c>
      <c r="C15" s="22" t="s">
        <v>370</v>
      </c>
      <c r="D15" s="23">
        <v>450</v>
      </c>
      <c r="E15" s="23">
        <v>0</v>
      </c>
      <c r="F15" s="23">
        <v>0</v>
      </c>
      <c r="G15" s="23">
        <v>100</v>
      </c>
      <c r="H15" s="23">
        <v>50</v>
      </c>
      <c r="I15" s="23">
        <v>0</v>
      </c>
      <c r="J15" s="23">
        <v>50</v>
      </c>
      <c r="K15" s="23">
        <v>100</v>
      </c>
      <c r="L15" s="23">
        <v>0</v>
      </c>
      <c r="M15" s="23">
        <v>50</v>
      </c>
      <c r="N15" s="23">
        <v>0</v>
      </c>
      <c r="O15" s="23">
        <v>100</v>
      </c>
    </row>
    <row r="16" spans="1:15">
      <c r="A16" s="25" t="s">
        <v>107</v>
      </c>
      <c r="B16" s="25" t="s">
        <v>1401</v>
      </c>
      <c r="C16" s="22" t="s">
        <v>374</v>
      </c>
      <c r="D16" s="23">
        <v>150</v>
      </c>
      <c r="E16" s="23">
        <v>0</v>
      </c>
      <c r="F16" s="23">
        <v>0</v>
      </c>
      <c r="G16" s="23">
        <v>50</v>
      </c>
      <c r="H16" s="23">
        <v>0</v>
      </c>
      <c r="I16" s="23">
        <v>0</v>
      </c>
      <c r="J16" s="23">
        <v>50</v>
      </c>
      <c r="K16" s="23">
        <v>0</v>
      </c>
      <c r="L16" s="23">
        <v>0</v>
      </c>
      <c r="M16" s="23">
        <v>0</v>
      </c>
      <c r="N16" s="23">
        <v>0</v>
      </c>
      <c r="O16" s="23">
        <v>50</v>
      </c>
    </row>
    <row r="17" spans="1:15">
      <c r="A17" s="25" t="s">
        <v>108</v>
      </c>
      <c r="B17" s="25" t="s">
        <v>1401</v>
      </c>
      <c r="C17" s="22" t="s">
        <v>375</v>
      </c>
      <c r="D17" s="23">
        <v>300</v>
      </c>
      <c r="E17" s="23">
        <v>0</v>
      </c>
      <c r="F17" s="23">
        <v>0</v>
      </c>
      <c r="G17" s="23">
        <v>0</v>
      </c>
      <c r="H17" s="23">
        <v>0</v>
      </c>
      <c r="I17" s="23">
        <v>0</v>
      </c>
      <c r="J17" s="23">
        <v>50</v>
      </c>
      <c r="K17" s="23">
        <v>0</v>
      </c>
      <c r="L17" s="23">
        <v>100</v>
      </c>
      <c r="M17" s="23">
        <v>0</v>
      </c>
      <c r="N17" s="23">
        <v>50</v>
      </c>
      <c r="O17" s="23">
        <v>100</v>
      </c>
    </row>
    <row r="18" spans="1:15">
      <c r="A18" s="25" t="s">
        <v>109</v>
      </c>
      <c r="B18" s="25" t="s">
        <v>1401</v>
      </c>
      <c r="C18" s="22" t="s">
        <v>376</v>
      </c>
      <c r="D18" s="23">
        <v>200</v>
      </c>
      <c r="E18" s="23">
        <v>0</v>
      </c>
      <c r="F18" s="23">
        <v>0</v>
      </c>
      <c r="G18" s="23">
        <v>0</v>
      </c>
      <c r="H18" s="23">
        <v>0</v>
      </c>
      <c r="I18" s="23">
        <v>0</v>
      </c>
      <c r="J18" s="23">
        <v>50</v>
      </c>
      <c r="K18" s="23">
        <v>0</v>
      </c>
      <c r="L18" s="23">
        <v>50</v>
      </c>
      <c r="M18" s="23">
        <v>0</v>
      </c>
      <c r="N18" s="23">
        <v>50</v>
      </c>
      <c r="O18" s="23">
        <v>50</v>
      </c>
    </row>
    <row r="19" spans="1:15">
      <c r="A19" s="25" t="s">
        <v>110</v>
      </c>
      <c r="B19" s="25" t="s">
        <v>1401</v>
      </c>
      <c r="C19" s="22" t="s">
        <v>110</v>
      </c>
      <c r="D19" s="23">
        <v>450</v>
      </c>
      <c r="E19" s="23">
        <v>0</v>
      </c>
      <c r="F19" s="23">
        <v>0</v>
      </c>
      <c r="G19" s="23">
        <v>100</v>
      </c>
      <c r="H19" s="23">
        <v>100</v>
      </c>
      <c r="I19" s="23">
        <v>0</v>
      </c>
      <c r="J19" s="23">
        <v>50</v>
      </c>
      <c r="K19" s="23">
        <v>0</v>
      </c>
      <c r="L19" s="23">
        <v>100</v>
      </c>
      <c r="M19" s="23">
        <v>0</v>
      </c>
      <c r="N19" s="23">
        <v>0</v>
      </c>
      <c r="O19" s="23">
        <v>100</v>
      </c>
    </row>
    <row r="20" spans="1:15">
      <c r="A20" s="25" t="s">
        <v>111</v>
      </c>
      <c r="B20" s="25" t="s">
        <v>1401</v>
      </c>
      <c r="C20" s="22" t="s">
        <v>374</v>
      </c>
      <c r="D20" s="23">
        <v>500</v>
      </c>
      <c r="E20" s="23">
        <v>0</v>
      </c>
      <c r="F20" s="23">
        <v>0</v>
      </c>
      <c r="G20" s="23">
        <v>100</v>
      </c>
      <c r="H20" s="23">
        <v>100</v>
      </c>
      <c r="I20" s="23">
        <v>0</v>
      </c>
      <c r="J20" s="23">
        <v>50</v>
      </c>
      <c r="K20" s="23">
        <v>0</v>
      </c>
      <c r="L20" s="23">
        <v>50</v>
      </c>
      <c r="M20" s="23">
        <v>0</v>
      </c>
      <c r="N20" s="23">
        <v>100</v>
      </c>
      <c r="O20" s="23">
        <v>100</v>
      </c>
    </row>
    <row r="21" spans="1:15">
      <c r="A21" s="25" t="s">
        <v>112</v>
      </c>
      <c r="B21" s="25" t="s">
        <v>1401</v>
      </c>
      <c r="C21" s="22" t="s">
        <v>377</v>
      </c>
      <c r="D21" s="23">
        <v>500</v>
      </c>
      <c r="E21" s="23">
        <v>0</v>
      </c>
      <c r="F21" s="23">
        <v>0</v>
      </c>
      <c r="G21" s="23">
        <v>100</v>
      </c>
      <c r="H21" s="23">
        <v>0</v>
      </c>
      <c r="I21" s="23">
        <v>0</v>
      </c>
      <c r="J21" s="23">
        <v>50</v>
      </c>
      <c r="K21" s="23">
        <v>0</v>
      </c>
      <c r="L21" s="23">
        <v>100</v>
      </c>
      <c r="M21" s="23">
        <v>100</v>
      </c>
      <c r="N21" s="23">
        <v>50</v>
      </c>
      <c r="O21" s="23">
        <v>100</v>
      </c>
    </row>
    <row r="22" spans="1:15">
      <c r="A22" s="25" t="s">
        <v>113</v>
      </c>
      <c r="B22" s="25" t="s">
        <v>1401</v>
      </c>
      <c r="C22" s="22" t="s">
        <v>378</v>
      </c>
      <c r="D22" s="23">
        <v>300</v>
      </c>
      <c r="E22" s="23">
        <v>0</v>
      </c>
      <c r="F22" s="23">
        <v>0</v>
      </c>
      <c r="G22" s="23">
        <v>100</v>
      </c>
      <c r="H22" s="23">
        <v>0</v>
      </c>
      <c r="I22" s="23">
        <v>0</v>
      </c>
      <c r="J22" s="23">
        <v>50</v>
      </c>
      <c r="K22" s="23">
        <v>0</v>
      </c>
      <c r="L22" s="23">
        <v>0</v>
      </c>
      <c r="M22" s="23">
        <v>0</v>
      </c>
      <c r="N22" s="23">
        <v>50</v>
      </c>
      <c r="O22" s="23">
        <v>100</v>
      </c>
    </row>
    <row r="23" spans="1:15">
      <c r="A23" s="25" t="s">
        <v>114</v>
      </c>
      <c r="B23" s="25" t="s">
        <v>1401</v>
      </c>
      <c r="C23" s="22" t="s">
        <v>370</v>
      </c>
      <c r="D23" s="23">
        <v>200</v>
      </c>
      <c r="E23" s="23">
        <v>0</v>
      </c>
      <c r="F23" s="23">
        <v>0</v>
      </c>
      <c r="G23" s="23">
        <v>0</v>
      </c>
      <c r="H23" s="23">
        <v>50</v>
      </c>
      <c r="I23" s="23">
        <v>0</v>
      </c>
      <c r="J23" s="23">
        <v>50</v>
      </c>
      <c r="K23" s="23">
        <v>0</v>
      </c>
      <c r="L23" s="23">
        <v>0</v>
      </c>
      <c r="M23" s="23">
        <v>50</v>
      </c>
      <c r="N23" s="23">
        <v>0</v>
      </c>
      <c r="O23" s="23">
        <v>50</v>
      </c>
    </row>
    <row r="24" spans="1:15">
      <c r="A24" s="25" t="s">
        <v>115</v>
      </c>
      <c r="B24" s="25" t="s">
        <v>1401</v>
      </c>
      <c r="C24" s="22" t="s">
        <v>379</v>
      </c>
      <c r="D24" s="23">
        <v>350</v>
      </c>
      <c r="E24" s="23">
        <v>0</v>
      </c>
      <c r="F24" s="23">
        <v>0</v>
      </c>
      <c r="G24" s="23">
        <v>0</v>
      </c>
      <c r="H24" s="23">
        <v>0</v>
      </c>
      <c r="I24" s="23">
        <v>0</v>
      </c>
      <c r="J24" s="23">
        <v>50</v>
      </c>
      <c r="K24" s="23">
        <v>0</v>
      </c>
      <c r="L24" s="23">
        <v>0</v>
      </c>
      <c r="M24" s="23">
        <v>100</v>
      </c>
      <c r="N24" s="23">
        <v>100</v>
      </c>
      <c r="O24" s="23">
        <v>100</v>
      </c>
    </row>
    <row r="25" spans="1:15">
      <c r="A25" s="25" t="s">
        <v>116</v>
      </c>
      <c r="B25" s="25" t="s">
        <v>1401</v>
      </c>
      <c r="C25" s="22" t="s">
        <v>372</v>
      </c>
      <c r="D25" s="23">
        <v>250</v>
      </c>
      <c r="E25" s="23">
        <v>0</v>
      </c>
      <c r="F25" s="23">
        <v>0</v>
      </c>
      <c r="G25" s="23">
        <v>100</v>
      </c>
      <c r="H25" s="23">
        <v>0</v>
      </c>
      <c r="I25" s="23">
        <v>0</v>
      </c>
      <c r="J25" s="23">
        <v>50</v>
      </c>
      <c r="K25" s="23">
        <v>0</v>
      </c>
      <c r="L25" s="23">
        <v>0</v>
      </c>
      <c r="M25" s="23">
        <v>0</v>
      </c>
      <c r="N25" s="23">
        <v>100</v>
      </c>
      <c r="O25" s="23">
        <v>0</v>
      </c>
    </row>
    <row r="26" spans="1:15">
      <c r="A26" s="25" t="s">
        <v>117</v>
      </c>
      <c r="B26" s="25" t="s">
        <v>1402</v>
      </c>
      <c r="C26" s="22" t="s">
        <v>370</v>
      </c>
      <c r="D26" s="23">
        <v>400</v>
      </c>
      <c r="E26" s="23">
        <v>0</v>
      </c>
      <c r="F26" s="23">
        <v>0</v>
      </c>
      <c r="G26" s="23">
        <v>100</v>
      </c>
      <c r="H26" s="23">
        <v>100</v>
      </c>
      <c r="I26" s="23">
        <v>0</v>
      </c>
      <c r="J26" s="23">
        <v>50</v>
      </c>
      <c r="K26" s="23">
        <v>0</v>
      </c>
      <c r="L26" s="23">
        <v>0</v>
      </c>
      <c r="M26" s="23">
        <v>50</v>
      </c>
      <c r="N26" s="23">
        <v>0</v>
      </c>
      <c r="O26" s="23">
        <v>100</v>
      </c>
    </row>
    <row r="27" spans="1:15">
      <c r="A27" s="25" t="s">
        <v>118</v>
      </c>
      <c r="B27" s="25" t="s">
        <v>1402</v>
      </c>
      <c r="C27" s="22" t="s">
        <v>103</v>
      </c>
      <c r="D27" s="23">
        <v>300</v>
      </c>
      <c r="E27" s="23">
        <v>0</v>
      </c>
      <c r="F27" s="23">
        <v>0</v>
      </c>
      <c r="G27" s="23">
        <v>100</v>
      </c>
      <c r="H27" s="23">
        <v>0</v>
      </c>
      <c r="I27" s="23">
        <v>0</v>
      </c>
      <c r="J27" s="23">
        <v>50</v>
      </c>
      <c r="K27" s="23">
        <v>0</v>
      </c>
      <c r="L27" s="23">
        <v>0</v>
      </c>
      <c r="M27" s="23">
        <v>50</v>
      </c>
      <c r="N27" s="23">
        <v>50</v>
      </c>
      <c r="O27" s="23">
        <v>50</v>
      </c>
    </row>
    <row r="28" spans="1:15">
      <c r="A28" s="25" t="s">
        <v>119</v>
      </c>
      <c r="B28" s="25" t="s">
        <v>1402</v>
      </c>
      <c r="C28" s="22" t="s">
        <v>372</v>
      </c>
      <c r="D28" s="23">
        <v>500</v>
      </c>
      <c r="E28" s="23">
        <v>0</v>
      </c>
      <c r="F28" s="23">
        <v>0</v>
      </c>
      <c r="G28" s="23">
        <v>100</v>
      </c>
      <c r="H28" s="23">
        <v>0</v>
      </c>
      <c r="I28" s="23">
        <v>0</v>
      </c>
      <c r="J28" s="23">
        <v>100</v>
      </c>
      <c r="K28" s="23">
        <v>0</v>
      </c>
      <c r="L28" s="23">
        <v>0</v>
      </c>
      <c r="M28" s="23">
        <v>100</v>
      </c>
      <c r="N28" s="23">
        <v>100</v>
      </c>
      <c r="O28" s="23">
        <v>100</v>
      </c>
    </row>
    <row r="29" spans="1:15">
      <c r="A29" s="25" t="s">
        <v>120</v>
      </c>
      <c r="B29" s="25" t="s">
        <v>1402</v>
      </c>
      <c r="C29" s="22" t="s">
        <v>380</v>
      </c>
      <c r="D29" s="23">
        <v>250</v>
      </c>
      <c r="E29" s="23">
        <v>0</v>
      </c>
      <c r="F29" s="23">
        <v>0</v>
      </c>
      <c r="G29" s="23">
        <v>100</v>
      </c>
      <c r="H29" s="23">
        <v>0</v>
      </c>
      <c r="I29" s="23">
        <v>0</v>
      </c>
      <c r="J29" s="23">
        <v>50</v>
      </c>
      <c r="K29" s="23">
        <v>0</v>
      </c>
      <c r="L29" s="23">
        <v>0</v>
      </c>
      <c r="M29" s="23">
        <v>50</v>
      </c>
      <c r="N29" s="23">
        <v>0</v>
      </c>
      <c r="O29" s="23">
        <v>50</v>
      </c>
    </row>
    <row r="30" spans="1:15">
      <c r="A30" s="25" t="s">
        <v>121</v>
      </c>
      <c r="B30" s="25" t="s">
        <v>1402</v>
      </c>
      <c r="C30" s="22" t="s">
        <v>381</v>
      </c>
      <c r="D30" s="23">
        <v>600</v>
      </c>
      <c r="E30" s="23">
        <v>100</v>
      </c>
      <c r="F30" s="23">
        <v>100</v>
      </c>
      <c r="G30" s="23">
        <v>100</v>
      </c>
      <c r="H30" s="23">
        <v>50</v>
      </c>
      <c r="I30" s="23">
        <v>0</v>
      </c>
      <c r="J30" s="23">
        <v>50</v>
      </c>
      <c r="K30" s="23">
        <v>0</v>
      </c>
      <c r="L30" s="23">
        <v>100</v>
      </c>
      <c r="M30" s="23">
        <v>0</v>
      </c>
      <c r="N30" s="23">
        <v>100</v>
      </c>
      <c r="O30" s="23">
        <v>100</v>
      </c>
    </row>
    <row r="31" spans="1:15">
      <c r="A31" s="25" t="s">
        <v>122</v>
      </c>
      <c r="B31" s="25" t="s">
        <v>1402</v>
      </c>
      <c r="C31" s="22" t="s">
        <v>382</v>
      </c>
      <c r="D31" s="23">
        <v>300</v>
      </c>
      <c r="E31" s="23">
        <v>0</v>
      </c>
      <c r="F31" s="23">
        <v>0</v>
      </c>
      <c r="G31" s="23">
        <v>0</v>
      </c>
      <c r="H31" s="23">
        <v>50</v>
      </c>
      <c r="I31" s="23">
        <v>0</v>
      </c>
      <c r="J31" s="23">
        <v>50</v>
      </c>
      <c r="K31" s="23">
        <v>0</v>
      </c>
      <c r="L31" s="23">
        <v>0</v>
      </c>
      <c r="M31" s="23">
        <v>0</v>
      </c>
      <c r="N31" s="23">
        <v>100</v>
      </c>
      <c r="O31" s="23">
        <v>100</v>
      </c>
    </row>
    <row r="32" spans="1:15">
      <c r="A32" s="25" t="s">
        <v>123</v>
      </c>
      <c r="B32" s="25" t="s">
        <v>1402</v>
      </c>
      <c r="C32" s="22" t="s">
        <v>370</v>
      </c>
      <c r="D32" s="23">
        <v>200</v>
      </c>
      <c r="E32" s="23">
        <v>0</v>
      </c>
      <c r="F32" s="23">
        <v>0</v>
      </c>
      <c r="G32" s="23">
        <v>0</v>
      </c>
      <c r="H32" s="23">
        <v>0</v>
      </c>
      <c r="I32" s="23">
        <v>0</v>
      </c>
      <c r="J32" s="23">
        <v>100</v>
      </c>
      <c r="K32" s="23">
        <v>0</v>
      </c>
      <c r="L32" s="23">
        <v>0</v>
      </c>
      <c r="M32" s="23">
        <v>0</v>
      </c>
      <c r="N32" s="23">
        <v>0</v>
      </c>
      <c r="O32" s="23">
        <v>100</v>
      </c>
    </row>
    <row r="33" spans="1:15">
      <c r="A33" s="25" t="s">
        <v>124</v>
      </c>
      <c r="B33" s="25" t="s">
        <v>1402</v>
      </c>
      <c r="C33" s="22" t="s">
        <v>378</v>
      </c>
      <c r="D33" s="23">
        <v>250</v>
      </c>
      <c r="E33" s="23">
        <v>0</v>
      </c>
      <c r="F33" s="23">
        <v>0</v>
      </c>
      <c r="G33" s="23">
        <v>0</v>
      </c>
      <c r="H33" s="23">
        <v>0</v>
      </c>
      <c r="I33" s="23">
        <v>0</v>
      </c>
      <c r="J33" s="23">
        <v>50</v>
      </c>
      <c r="K33" s="23">
        <v>0</v>
      </c>
      <c r="L33" s="23">
        <v>0</v>
      </c>
      <c r="M33" s="23">
        <v>0</v>
      </c>
      <c r="N33" s="23">
        <v>100</v>
      </c>
      <c r="O33" s="23">
        <v>100</v>
      </c>
    </row>
    <row r="34" spans="1:15">
      <c r="A34" s="25" t="s">
        <v>125</v>
      </c>
      <c r="B34" s="25" t="s">
        <v>1402</v>
      </c>
      <c r="C34" s="22" t="s">
        <v>383</v>
      </c>
      <c r="D34" s="23">
        <v>500</v>
      </c>
      <c r="E34" s="23">
        <v>100</v>
      </c>
      <c r="F34" s="23">
        <v>100</v>
      </c>
      <c r="G34" s="23">
        <v>100</v>
      </c>
      <c r="H34" s="23">
        <v>0</v>
      </c>
      <c r="I34" s="23">
        <v>0</v>
      </c>
      <c r="J34" s="23">
        <v>100</v>
      </c>
      <c r="K34" s="23">
        <v>0</v>
      </c>
      <c r="L34" s="23">
        <v>0</v>
      </c>
      <c r="M34" s="23">
        <v>0</v>
      </c>
      <c r="N34" s="23">
        <v>100</v>
      </c>
      <c r="O34" s="23">
        <v>100</v>
      </c>
    </row>
    <row r="35" spans="1:15">
      <c r="A35" s="25" t="s">
        <v>126</v>
      </c>
      <c r="B35" s="25" t="s">
        <v>1402</v>
      </c>
      <c r="C35" s="22" t="s">
        <v>374</v>
      </c>
      <c r="D35" s="23">
        <v>450</v>
      </c>
      <c r="E35" s="23">
        <v>0</v>
      </c>
      <c r="F35" s="23">
        <v>0</v>
      </c>
      <c r="G35" s="23">
        <v>100</v>
      </c>
      <c r="H35" s="23">
        <v>100</v>
      </c>
      <c r="I35" s="23">
        <v>0</v>
      </c>
      <c r="J35" s="23">
        <v>50</v>
      </c>
      <c r="K35" s="23">
        <v>0</v>
      </c>
      <c r="L35" s="23">
        <v>0</v>
      </c>
      <c r="M35" s="23">
        <v>0</v>
      </c>
      <c r="N35" s="23">
        <v>100</v>
      </c>
      <c r="O35" s="23">
        <v>100</v>
      </c>
    </row>
    <row r="36" spans="1:15">
      <c r="A36" s="25" t="s">
        <v>127</v>
      </c>
      <c r="B36" s="25" t="s">
        <v>1402</v>
      </c>
      <c r="C36" s="22" t="s">
        <v>374</v>
      </c>
      <c r="D36" s="23">
        <v>350</v>
      </c>
      <c r="E36" s="23">
        <v>0</v>
      </c>
      <c r="F36" s="23">
        <v>0</v>
      </c>
      <c r="G36" s="23">
        <v>100</v>
      </c>
      <c r="H36" s="23">
        <v>100</v>
      </c>
      <c r="I36" s="23">
        <v>0</v>
      </c>
      <c r="J36" s="23">
        <v>50</v>
      </c>
      <c r="K36" s="23">
        <v>0</v>
      </c>
      <c r="L36" s="23">
        <v>0</v>
      </c>
      <c r="M36" s="23">
        <v>0</v>
      </c>
      <c r="N36" s="23">
        <v>0</v>
      </c>
      <c r="O36" s="23">
        <v>100</v>
      </c>
    </row>
    <row r="37" spans="1:15">
      <c r="A37" s="25" t="s">
        <v>128</v>
      </c>
      <c r="B37" s="25" t="s">
        <v>1402</v>
      </c>
      <c r="C37" s="22" t="s">
        <v>198</v>
      </c>
      <c r="D37" s="23">
        <v>200</v>
      </c>
      <c r="E37" s="23">
        <v>0</v>
      </c>
      <c r="F37" s="23">
        <v>0</v>
      </c>
      <c r="G37" s="23">
        <v>0</v>
      </c>
      <c r="H37" s="23">
        <v>0</v>
      </c>
      <c r="I37" s="23">
        <v>0</v>
      </c>
      <c r="J37" s="23">
        <v>0</v>
      </c>
      <c r="K37" s="23">
        <v>0</v>
      </c>
      <c r="L37" s="23">
        <v>100</v>
      </c>
      <c r="M37" s="23">
        <v>0</v>
      </c>
      <c r="N37" s="23">
        <v>0</v>
      </c>
      <c r="O37" s="23">
        <v>100</v>
      </c>
    </row>
    <row r="38" spans="1:15">
      <c r="A38" s="25" t="s">
        <v>129</v>
      </c>
      <c r="B38" s="25" t="s">
        <v>1402</v>
      </c>
      <c r="C38" s="22" t="s">
        <v>384</v>
      </c>
      <c r="D38" s="23">
        <v>350</v>
      </c>
      <c r="E38" s="23">
        <v>0</v>
      </c>
      <c r="F38" s="23">
        <v>0</v>
      </c>
      <c r="G38" s="23">
        <v>0</v>
      </c>
      <c r="H38" s="23">
        <v>50</v>
      </c>
      <c r="I38" s="23">
        <v>0</v>
      </c>
      <c r="J38" s="23">
        <v>50</v>
      </c>
      <c r="K38" s="23">
        <v>0</v>
      </c>
      <c r="L38" s="23">
        <v>0</v>
      </c>
      <c r="M38" s="23">
        <v>50</v>
      </c>
      <c r="N38" s="23">
        <v>100</v>
      </c>
      <c r="O38" s="23">
        <v>100</v>
      </c>
    </row>
    <row r="39" spans="1:15">
      <c r="A39" s="25" t="s">
        <v>130</v>
      </c>
      <c r="B39" s="25" t="s">
        <v>1402</v>
      </c>
      <c r="C39" s="22" t="s">
        <v>130</v>
      </c>
      <c r="D39" s="23">
        <v>350</v>
      </c>
      <c r="E39" s="23">
        <v>0</v>
      </c>
      <c r="F39" s="23">
        <v>0</v>
      </c>
      <c r="G39" s="23">
        <v>100</v>
      </c>
      <c r="H39" s="23">
        <v>0</v>
      </c>
      <c r="I39" s="23">
        <v>0</v>
      </c>
      <c r="J39" s="23">
        <v>50</v>
      </c>
      <c r="K39" s="23">
        <v>0</v>
      </c>
      <c r="L39" s="23">
        <v>0</v>
      </c>
      <c r="M39" s="23">
        <v>0</v>
      </c>
      <c r="N39" s="23">
        <v>100</v>
      </c>
      <c r="O39" s="23">
        <v>100</v>
      </c>
    </row>
    <row r="40" spans="1:15">
      <c r="A40" s="25" t="s">
        <v>131</v>
      </c>
      <c r="B40" s="25" t="s">
        <v>1402</v>
      </c>
      <c r="C40" s="22" t="s">
        <v>131</v>
      </c>
      <c r="D40" s="23">
        <v>250</v>
      </c>
      <c r="E40" s="23">
        <v>0</v>
      </c>
      <c r="F40" s="23">
        <v>0</v>
      </c>
      <c r="G40" s="23">
        <v>100</v>
      </c>
      <c r="H40" s="23">
        <v>0</v>
      </c>
      <c r="I40" s="23">
        <v>0</v>
      </c>
      <c r="J40" s="23">
        <v>50</v>
      </c>
      <c r="K40" s="23">
        <v>0</v>
      </c>
      <c r="L40" s="23">
        <v>0</v>
      </c>
      <c r="M40" s="23">
        <v>0</v>
      </c>
      <c r="N40" s="23">
        <v>0</v>
      </c>
      <c r="O40" s="23">
        <v>100</v>
      </c>
    </row>
    <row r="41" spans="1:15">
      <c r="A41" s="25" t="s">
        <v>132</v>
      </c>
      <c r="B41" s="25" t="s">
        <v>1403</v>
      </c>
      <c r="C41" s="22" t="s">
        <v>380</v>
      </c>
      <c r="D41" s="23">
        <v>300</v>
      </c>
      <c r="E41" s="23">
        <v>0</v>
      </c>
      <c r="F41" s="23">
        <v>0</v>
      </c>
      <c r="G41" s="23">
        <v>0</v>
      </c>
      <c r="H41" s="23">
        <v>50</v>
      </c>
      <c r="I41" s="23">
        <v>0</v>
      </c>
      <c r="J41" s="23">
        <v>50</v>
      </c>
      <c r="K41" s="23">
        <v>0</v>
      </c>
      <c r="L41" s="23">
        <v>0</v>
      </c>
      <c r="M41" s="23">
        <v>100</v>
      </c>
      <c r="N41" s="23">
        <v>0</v>
      </c>
      <c r="O41" s="23">
        <v>100</v>
      </c>
    </row>
    <row r="42" spans="1:15">
      <c r="A42" s="25" t="s">
        <v>133</v>
      </c>
      <c r="B42" s="25" t="s">
        <v>1403</v>
      </c>
      <c r="C42" s="22" t="s">
        <v>385</v>
      </c>
      <c r="D42" s="23">
        <v>200</v>
      </c>
      <c r="E42" s="23">
        <v>0</v>
      </c>
      <c r="F42" s="23">
        <v>0</v>
      </c>
      <c r="G42" s="23">
        <v>0</v>
      </c>
      <c r="H42" s="23">
        <v>0</v>
      </c>
      <c r="I42" s="23">
        <v>0</v>
      </c>
      <c r="J42" s="23">
        <v>0</v>
      </c>
      <c r="K42" s="23">
        <v>0</v>
      </c>
      <c r="L42" s="23">
        <v>0</v>
      </c>
      <c r="M42" s="23">
        <v>0</v>
      </c>
      <c r="N42" s="23">
        <v>100</v>
      </c>
      <c r="O42" s="23">
        <v>100</v>
      </c>
    </row>
    <row r="43" spans="1:15">
      <c r="A43" s="25" t="s">
        <v>134</v>
      </c>
      <c r="B43" s="25" t="s">
        <v>1403</v>
      </c>
      <c r="C43" s="22" t="s">
        <v>134</v>
      </c>
      <c r="D43" s="23">
        <v>400</v>
      </c>
      <c r="E43" s="23">
        <v>0</v>
      </c>
      <c r="F43" s="23">
        <v>0</v>
      </c>
      <c r="G43" s="23">
        <v>100</v>
      </c>
      <c r="H43" s="23">
        <v>0</v>
      </c>
      <c r="I43" s="23">
        <v>0</v>
      </c>
      <c r="J43" s="23">
        <v>100</v>
      </c>
      <c r="K43" s="23">
        <v>0</v>
      </c>
      <c r="L43" s="23">
        <v>0</v>
      </c>
      <c r="M43" s="23">
        <v>0</v>
      </c>
      <c r="N43" s="23">
        <v>100</v>
      </c>
      <c r="O43" s="23">
        <v>100</v>
      </c>
    </row>
    <row r="44" spans="1:15">
      <c r="A44" s="25" t="s">
        <v>135</v>
      </c>
      <c r="B44" s="25" t="s">
        <v>1403</v>
      </c>
      <c r="C44" s="22" t="s">
        <v>378</v>
      </c>
      <c r="D44" s="23">
        <v>500</v>
      </c>
      <c r="E44" s="23">
        <v>50</v>
      </c>
      <c r="F44" s="23">
        <v>0</v>
      </c>
      <c r="G44" s="23">
        <v>100</v>
      </c>
      <c r="H44" s="23">
        <v>100</v>
      </c>
      <c r="I44" s="23">
        <v>0</v>
      </c>
      <c r="J44" s="23">
        <v>50</v>
      </c>
      <c r="K44" s="23">
        <v>0</v>
      </c>
      <c r="L44" s="23">
        <v>0</v>
      </c>
      <c r="M44" s="23">
        <v>0</v>
      </c>
      <c r="N44" s="23">
        <v>100</v>
      </c>
      <c r="O44" s="23">
        <v>100</v>
      </c>
    </row>
    <row r="45" spans="1:15">
      <c r="A45" s="25" t="s">
        <v>136</v>
      </c>
      <c r="B45" s="25" t="s">
        <v>1403</v>
      </c>
      <c r="C45" s="22" t="s">
        <v>386</v>
      </c>
      <c r="D45" s="23">
        <v>150</v>
      </c>
      <c r="E45" s="23">
        <v>0</v>
      </c>
      <c r="F45" s="23">
        <v>0</v>
      </c>
      <c r="G45" s="23">
        <v>0</v>
      </c>
      <c r="H45" s="23">
        <v>0</v>
      </c>
      <c r="I45" s="23">
        <v>0</v>
      </c>
      <c r="J45" s="23">
        <v>0</v>
      </c>
      <c r="K45" s="23">
        <v>0</v>
      </c>
      <c r="L45" s="23">
        <v>50</v>
      </c>
      <c r="M45" s="23">
        <v>0</v>
      </c>
      <c r="N45" s="23">
        <v>50</v>
      </c>
      <c r="O45" s="23">
        <v>50</v>
      </c>
    </row>
    <row r="46" spans="1:15">
      <c r="A46" s="25" t="s">
        <v>137</v>
      </c>
      <c r="B46" s="25" t="s">
        <v>1403</v>
      </c>
      <c r="C46" s="22" t="s">
        <v>382</v>
      </c>
      <c r="D46" s="23">
        <v>350</v>
      </c>
      <c r="E46" s="23">
        <v>0</v>
      </c>
      <c r="F46" s="23">
        <v>0</v>
      </c>
      <c r="G46" s="23">
        <v>0</v>
      </c>
      <c r="H46" s="23">
        <v>0</v>
      </c>
      <c r="I46" s="23">
        <v>0</v>
      </c>
      <c r="J46" s="23">
        <v>50</v>
      </c>
      <c r="K46" s="23">
        <v>0</v>
      </c>
      <c r="L46" s="23">
        <v>100</v>
      </c>
      <c r="M46" s="23">
        <v>0</v>
      </c>
      <c r="N46" s="23">
        <v>100</v>
      </c>
      <c r="O46" s="23">
        <v>100</v>
      </c>
    </row>
    <row r="47" spans="1:15">
      <c r="A47" s="25" t="s">
        <v>138</v>
      </c>
      <c r="B47" s="25" t="s">
        <v>1403</v>
      </c>
      <c r="C47" s="22" t="s">
        <v>374</v>
      </c>
      <c r="D47" s="23">
        <v>100</v>
      </c>
      <c r="E47" s="23">
        <v>0</v>
      </c>
      <c r="F47" s="23">
        <v>0</v>
      </c>
      <c r="G47" s="23">
        <v>100</v>
      </c>
      <c r="H47" s="23">
        <v>0</v>
      </c>
      <c r="I47" s="23">
        <v>0</v>
      </c>
      <c r="J47" s="23">
        <v>0</v>
      </c>
      <c r="K47" s="23">
        <v>0</v>
      </c>
      <c r="L47" s="23">
        <v>0</v>
      </c>
      <c r="M47" s="23">
        <v>0</v>
      </c>
      <c r="N47" s="23">
        <v>0</v>
      </c>
      <c r="O47" s="23">
        <v>0</v>
      </c>
    </row>
    <row r="48" spans="1:15">
      <c r="A48" s="25" t="s">
        <v>139</v>
      </c>
      <c r="B48" s="25" t="s">
        <v>1403</v>
      </c>
      <c r="C48" s="22" t="s">
        <v>370</v>
      </c>
      <c r="D48" s="23">
        <v>450</v>
      </c>
      <c r="E48" s="23">
        <v>0</v>
      </c>
      <c r="F48" s="23">
        <v>0</v>
      </c>
      <c r="G48" s="23">
        <v>50</v>
      </c>
      <c r="H48" s="23">
        <v>50</v>
      </c>
      <c r="I48" s="23">
        <v>0</v>
      </c>
      <c r="J48" s="23">
        <v>100</v>
      </c>
      <c r="K48" s="23">
        <v>100</v>
      </c>
      <c r="L48" s="23">
        <v>0</v>
      </c>
      <c r="M48" s="23">
        <v>50</v>
      </c>
      <c r="N48" s="23">
        <v>0</v>
      </c>
      <c r="O48" s="23">
        <v>100</v>
      </c>
    </row>
    <row r="49" spans="1:15">
      <c r="A49" s="25" t="s">
        <v>140</v>
      </c>
      <c r="B49" s="25" t="s">
        <v>1403</v>
      </c>
      <c r="C49" s="22" t="s">
        <v>377</v>
      </c>
      <c r="D49" s="23">
        <v>350</v>
      </c>
      <c r="E49" s="23">
        <v>0</v>
      </c>
      <c r="F49" s="23">
        <v>0</v>
      </c>
      <c r="G49" s="23">
        <v>100</v>
      </c>
      <c r="H49" s="23">
        <v>0</v>
      </c>
      <c r="I49" s="23">
        <v>0</v>
      </c>
      <c r="J49" s="23">
        <v>50</v>
      </c>
      <c r="K49" s="23">
        <v>0</v>
      </c>
      <c r="L49" s="23">
        <v>100</v>
      </c>
      <c r="M49" s="23">
        <v>0</v>
      </c>
      <c r="N49" s="23">
        <v>0</v>
      </c>
      <c r="O49" s="23">
        <v>100</v>
      </c>
    </row>
    <row r="50" spans="1:15">
      <c r="A50" s="25" t="s">
        <v>141</v>
      </c>
      <c r="B50" s="25" t="s">
        <v>1403</v>
      </c>
      <c r="C50" s="22" t="s">
        <v>374</v>
      </c>
      <c r="D50" s="23">
        <v>350</v>
      </c>
      <c r="E50" s="23">
        <v>0</v>
      </c>
      <c r="F50" s="23">
        <v>0</v>
      </c>
      <c r="G50" s="23">
        <v>100</v>
      </c>
      <c r="H50" s="23">
        <v>0</v>
      </c>
      <c r="I50" s="23">
        <v>0</v>
      </c>
      <c r="J50" s="23">
        <v>50</v>
      </c>
      <c r="K50" s="23">
        <v>0</v>
      </c>
      <c r="L50" s="23">
        <v>0</v>
      </c>
      <c r="M50" s="23">
        <v>0</v>
      </c>
      <c r="N50" s="23">
        <v>100</v>
      </c>
      <c r="O50" s="23">
        <v>100</v>
      </c>
    </row>
    <row r="51" spans="1:15">
      <c r="A51" s="25" t="s">
        <v>142</v>
      </c>
      <c r="B51" s="25" t="s">
        <v>1404</v>
      </c>
      <c r="C51" s="22" t="s">
        <v>385</v>
      </c>
      <c r="D51" s="23">
        <v>500</v>
      </c>
      <c r="E51" s="23">
        <v>50</v>
      </c>
      <c r="F51" s="23">
        <v>0</v>
      </c>
      <c r="G51" s="23">
        <v>100</v>
      </c>
      <c r="H51" s="23">
        <v>100</v>
      </c>
      <c r="I51" s="23">
        <v>0</v>
      </c>
      <c r="J51" s="23">
        <v>50</v>
      </c>
      <c r="K51" s="23">
        <v>0</v>
      </c>
      <c r="L51" s="23">
        <v>0</v>
      </c>
      <c r="M51" s="23">
        <v>0</v>
      </c>
      <c r="N51" s="23">
        <v>100</v>
      </c>
      <c r="O51" s="23">
        <v>100</v>
      </c>
    </row>
    <row r="52" spans="1:15">
      <c r="A52" s="25" t="s">
        <v>143</v>
      </c>
      <c r="B52" s="25" t="s">
        <v>1404</v>
      </c>
      <c r="C52" s="22" t="s">
        <v>387</v>
      </c>
      <c r="D52" s="23">
        <v>600</v>
      </c>
      <c r="E52" s="23">
        <v>0</v>
      </c>
      <c r="F52" s="23">
        <v>0</v>
      </c>
      <c r="G52" s="23">
        <v>100</v>
      </c>
      <c r="H52" s="23">
        <v>0</v>
      </c>
      <c r="I52" s="23">
        <v>0</v>
      </c>
      <c r="J52" s="23">
        <v>100</v>
      </c>
      <c r="K52" s="23">
        <v>0</v>
      </c>
      <c r="L52" s="23">
        <v>100</v>
      </c>
      <c r="M52" s="23">
        <v>100</v>
      </c>
      <c r="N52" s="23">
        <v>100</v>
      </c>
      <c r="O52" s="23">
        <v>100</v>
      </c>
    </row>
    <row r="53" spans="1:15">
      <c r="A53" s="25" t="s">
        <v>144</v>
      </c>
      <c r="B53" s="25" t="s">
        <v>1404</v>
      </c>
      <c r="C53" s="22" t="s">
        <v>383</v>
      </c>
      <c r="D53" s="23">
        <v>350</v>
      </c>
      <c r="E53" s="23">
        <v>0</v>
      </c>
      <c r="F53" s="23">
        <v>0</v>
      </c>
      <c r="G53" s="23">
        <v>100</v>
      </c>
      <c r="H53" s="23">
        <v>0</v>
      </c>
      <c r="I53" s="23">
        <v>0</v>
      </c>
      <c r="J53" s="23">
        <v>0</v>
      </c>
      <c r="K53" s="23">
        <v>0</v>
      </c>
      <c r="L53" s="23">
        <v>100</v>
      </c>
      <c r="M53" s="23">
        <v>50</v>
      </c>
      <c r="N53" s="23">
        <v>0</v>
      </c>
      <c r="O53" s="23">
        <v>100</v>
      </c>
    </row>
    <row r="54" spans="1:15">
      <c r="A54" s="25" t="s">
        <v>145</v>
      </c>
      <c r="B54" s="25" t="s">
        <v>1404</v>
      </c>
      <c r="C54" s="22" t="s">
        <v>370</v>
      </c>
      <c r="D54" s="23">
        <v>300</v>
      </c>
      <c r="E54" s="23">
        <v>0</v>
      </c>
      <c r="F54" s="23">
        <v>0</v>
      </c>
      <c r="G54" s="23">
        <v>0</v>
      </c>
      <c r="H54" s="23">
        <v>0</v>
      </c>
      <c r="I54" s="23">
        <v>0</v>
      </c>
      <c r="J54" s="23">
        <v>100</v>
      </c>
      <c r="K54" s="23">
        <v>0</v>
      </c>
      <c r="L54" s="23">
        <v>50</v>
      </c>
      <c r="M54" s="23">
        <v>50</v>
      </c>
      <c r="N54" s="23">
        <v>0</v>
      </c>
      <c r="O54" s="23">
        <v>100</v>
      </c>
    </row>
    <row r="55" spans="1:15">
      <c r="A55" s="25" t="s">
        <v>146</v>
      </c>
      <c r="B55" s="25" t="s">
        <v>1404</v>
      </c>
      <c r="C55" s="22" t="s">
        <v>146</v>
      </c>
      <c r="D55" s="23">
        <v>450</v>
      </c>
      <c r="E55" s="23">
        <v>0</v>
      </c>
      <c r="F55" s="23">
        <v>0</v>
      </c>
      <c r="G55" s="23">
        <v>100</v>
      </c>
      <c r="H55" s="23">
        <v>100</v>
      </c>
      <c r="I55" s="23">
        <v>0</v>
      </c>
      <c r="J55" s="23">
        <v>50</v>
      </c>
      <c r="K55" s="23">
        <v>0</v>
      </c>
      <c r="L55" s="23">
        <v>0</v>
      </c>
      <c r="M55" s="23">
        <v>0</v>
      </c>
      <c r="N55" s="23">
        <v>100</v>
      </c>
      <c r="O55" s="23">
        <v>100</v>
      </c>
    </row>
    <row r="56" spans="1:15">
      <c r="A56" s="25" t="s">
        <v>147</v>
      </c>
      <c r="B56" s="25" t="s">
        <v>1404</v>
      </c>
      <c r="C56" s="22" t="s">
        <v>146</v>
      </c>
      <c r="D56" s="23">
        <v>450</v>
      </c>
      <c r="E56" s="23">
        <v>0</v>
      </c>
      <c r="F56" s="23">
        <v>0</v>
      </c>
      <c r="G56" s="23">
        <v>100</v>
      </c>
      <c r="H56" s="23">
        <v>0</v>
      </c>
      <c r="I56" s="23">
        <v>0</v>
      </c>
      <c r="J56" s="23">
        <v>50</v>
      </c>
      <c r="K56" s="23">
        <v>0</v>
      </c>
      <c r="L56" s="23">
        <v>100</v>
      </c>
      <c r="M56" s="23">
        <v>0</v>
      </c>
      <c r="N56" s="23">
        <v>100</v>
      </c>
      <c r="O56" s="23">
        <v>100</v>
      </c>
    </row>
    <row r="57" spans="1:15">
      <c r="A57" s="25" t="s">
        <v>148</v>
      </c>
      <c r="B57" s="25" t="s">
        <v>1404</v>
      </c>
      <c r="C57" s="22" t="s">
        <v>377</v>
      </c>
      <c r="D57" s="23">
        <v>600</v>
      </c>
      <c r="E57" s="23">
        <v>100</v>
      </c>
      <c r="F57" s="23">
        <v>0</v>
      </c>
      <c r="G57" s="23">
        <v>100</v>
      </c>
      <c r="H57" s="23">
        <v>0</v>
      </c>
      <c r="I57" s="23">
        <v>0</v>
      </c>
      <c r="J57" s="23">
        <v>100</v>
      </c>
      <c r="K57" s="23">
        <v>0</v>
      </c>
      <c r="L57" s="23">
        <v>100</v>
      </c>
      <c r="M57" s="23">
        <v>0</v>
      </c>
      <c r="N57" s="23">
        <v>100</v>
      </c>
      <c r="O57" s="23">
        <v>100</v>
      </c>
    </row>
  </sheetData>
  <autoFilter ref="A3:O57"/>
  <mergeCells count="2">
    <mergeCell ref="A2:O2"/>
    <mergeCell ref="A4:C4"/>
  </mergeCells>
  <hyperlinks>
    <hyperlink ref="A5" location="Acapulco!A1" display="Acapulco De Juárez"/>
    <hyperlink ref="A6" location="Aguascalientes!A1" display="Aguascalientes"/>
    <hyperlink ref="A7" location="'Álvaro Obregón'!A1" display="Álvaro Obregón"/>
    <hyperlink ref="A8" location="'Benito Juárez'!A1" display="Benito Juárez"/>
    <hyperlink ref="A9" location="'Benito Juárez (2)'!A1" display="Benito Juárez"/>
    <hyperlink ref="A10" location="Celaya!A1" display="Celaya"/>
    <hyperlink ref="A11" location="'Centro (Tabasco)'!A1" display="Centro (Tabasco)"/>
    <hyperlink ref="A12" location="Chihuahua!A1" display="Chihuahua"/>
    <hyperlink ref="A13" location="Chimalhuacan!A1" display="Chimalhuacán"/>
    <hyperlink ref="A14" location="Coyoacán!A1" display="Coyoacán"/>
    <hyperlink ref="A15" location="Cuauhtémoc!A1" display="Cuauhtémoc"/>
    <hyperlink ref="A16" location="'Cuautitlan Izcalli'!A1" display="Cuautitlán Izcalli"/>
    <hyperlink ref="A17" location="Cuernavaca!A1" display="Cuernavaca"/>
    <hyperlink ref="A18" location="Culiacan!A1" display="Culiacán"/>
    <hyperlink ref="A19" location="Durango!A1" display="Durango"/>
    <hyperlink ref="A20" location="Ecatepec!A1" display="Ecatepec De Morelos"/>
    <hyperlink ref="A21" location="Guadalajara!A1" display="Guadalajara"/>
    <hyperlink ref="A22" location="Guadalupe!A1" display="Guadalupe"/>
    <hyperlink ref="A23" location="'Gustavo A Madero'!A1" display="Gustavo A. Madero"/>
    <hyperlink ref="A24" location="Hermosillo!A1" display="Hermosillo"/>
    <hyperlink ref="A25" location="Irapuato!A1" display="Irapuato"/>
    <hyperlink ref="A26" location="Iztapalapa!A1" display="Iztapalapa"/>
    <hyperlink ref="A27" location="Juárez!A1" display="Juárez"/>
    <hyperlink ref="A28" location="'León '!A1" display="León"/>
    <hyperlink ref="A29" location="Matamoros!A1" display="Matamoros"/>
    <hyperlink ref="A30" location="Mérida!A1" display="Mérida"/>
    <hyperlink ref="A31" location="Mexicali!A1" display="Mexicali"/>
    <hyperlink ref="A32" location="'Miguel Hidalgo'!A1" display="Miguel Hidalgo"/>
    <hyperlink ref="A33" location="Monterrey!A1" display="Monterrey"/>
    <hyperlink ref="A34" location="Morelia!A1" display="Morelia"/>
    <hyperlink ref="A35" location="Naucalpan!A1" display="Naucalpan De Juárez"/>
    <hyperlink ref="A36" location="Nezahualcoyotl!A1" display="Nezahualcóyotl"/>
    <hyperlink ref="A37" location="Oaxaca!A1" display="Oaxaca De Juárez"/>
    <hyperlink ref="A38" location="Pachuca!A1" display="Pachuca De Soto"/>
    <hyperlink ref="A39" location="Puebla!A1" display="Puebla"/>
    <hyperlink ref="A40" location="Querétaro!A1" display="Querétaro"/>
    <hyperlink ref="A41" location="Reynosa!A1" display="Reynosa"/>
    <hyperlink ref="A42" location="Saltillo!A1" display="Saltillo"/>
    <hyperlink ref="A43" location="'San Luis Potosí'!A1" display="San Luis Potosí"/>
    <hyperlink ref="A44" location="'San Nicolás de los Garza'!A1" display="San Nicolás De Los Garza"/>
    <hyperlink ref="A45" location="Tepic!A1" display="Tepic"/>
    <hyperlink ref="A46" location="Tijuana!A1" display="Tijuana"/>
    <hyperlink ref="A47" location="Tlalnepantla!A1" display="Tlalnepantla De Baz"/>
    <hyperlink ref="A48" location="Tlalpan!A1" display="Tlalpan"/>
    <hyperlink ref="A49" location="Tlaquepaque!A1" display="Tlaquepaque"/>
    <hyperlink ref="A50" location="Toluca!A1" display="Toluca"/>
    <hyperlink ref="A51" location="Torreon!A1" display="Torreón"/>
    <hyperlink ref="A52" location="Tuxtla!A1" display="Tuxtla Gutiérrez"/>
    <hyperlink ref="A53" location="Uruapan!A1" display="Uruapan"/>
    <hyperlink ref="A54" location="'Venustiano Carranza'!A1" display="Venustiano Carranza"/>
    <hyperlink ref="A55" location="Veracruz!A1" display="Veracruz"/>
    <hyperlink ref="A56" location="Xalapa!A1" display="Xalapa"/>
    <hyperlink ref="A57" location="Zapopan!A1" display="Zapopan"/>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98</v>
      </c>
      <c r="B6" s="219"/>
      <c r="C6" s="219"/>
      <c r="D6" s="219"/>
      <c r="E6" s="219"/>
    </row>
    <row r="7" spans="1:5" ht="15.75" thickBot="1">
      <c r="A7" s="108" t="s">
        <v>88</v>
      </c>
      <c r="B7" s="220" t="s">
        <v>152</v>
      </c>
      <c r="C7" s="220"/>
      <c r="D7" s="220"/>
      <c r="E7" s="220"/>
    </row>
    <row r="8" spans="1:5" ht="15.75" thickBot="1">
      <c r="A8" s="108" t="s">
        <v>149</v>
      </c>
      <c r="B8" s="221" t="s">
        <v>220</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152</v>
      </c>
      <c r="E13" s="179"/>
    </row>
    <row r="14" spans="1:5" ht="105.75" thickBot="1">
      <c r="A14" s="117" t="s">
        <v>3</v>
      </c>
      <c r="B14" s="118" t="s">
        <v>4</v>
      </c>
      <c r="C14" s="254">
        <v>100</v>
      </c>
      <c r="D14" s="227" t="s">
        <v>1602</v>
      </c>
      <c r="E14" s="248"/>
    </row>
    <row r="15" spans="1:5" ht="75.75" thickBot="1">
      <c r="A15" s="117" t="s">
        <v>5</v>
      </c>
      <c r="B15" s="118" t="s">
        <v>6</v>
      </c>
      <c r="C15" s="254">
        <v>100</v>
      </c>
      <c r="D15" s="227" t="s">
        <v>1603</v>
      </c>
      <c r="E15" s="154" t="s">
        <v>1623</v>
      </c>
    </row>
    <row r="16" spans="1:5" ht="105.75" thickBot="1">
      <c r="A16" s="117" t="s">
        <v>7</v>
      </c>
      <c r="B16" s="118" t="s">
        <v>8</v>
      </c>
      <c r="C16" s="254">
        <v>100</v>
      </c>
      <c r="D16" s="227" t="s">
        <v>1604</v>
      </c>
      <c r="E16" s="179"/>
    </row>
    <row r="17" spans="1:6" ht="120.75" thickBot="1">
      <c r="A17" s="117" t="s">
        <v>9</v>
      </c>
      <c r="B17" s="118" t="s">
        <v>83</v>
      </c>
      <c r="C17" s="254">
        <v>100</v>
      </c>
      <c r="D17" s="227" t="s">
        <v>1605</v>
      </c>
      <c r="E17" s="179"/>
    </row>
    <row r="18" spans="1:6" ht="15.75" thickBot="1">
      <c r="A18" s="117" t="s">
        <v>10</v>
      </c>
      <c r="B18" s="118" t="s">
        <v>86</v>
      </c>
      <c r="C18" s="254">
        <v>100</v>
      </c>
      <c r="D18" s="179"/>
      <c r="E18" s="179"/>
    </row>
    <row r="19" spans="1:6" ht="60.75" thickBot="1">
      <c r="A19" s="117" t="s">
        <v>12</v>
      </c>
      <c r="B19" s="118" t="s">
        <v>345</v>
      </c>
      <c r="C19" s="254">
        <v>100</v>
      </c>
      <c r="D19" s="227" t="s">
        <v>1356</v>
      </c>
      <c r="E19" s="179" t="s">
        <v>1357</v>
      </c>
      <c r="F19" s="103"/>
    </row>
    <row r="20" spans="1:6" ht="75.75" thickBot="1">
      <c r="A20" s="117" t="s">
        <v>14</v>
      </c>
      <c r="B20" s="118" t="s">
        <v>13</v>
      </c>
      <c r="C20" s="260">
        <v>100</v>
      </c>
      <c r="D20" s="240" t="s">
        <v>1703</v>
      </c>
      <c r="E20" s="179"/>
      <c r="F20" s="103"/>
    </row>
    <row r="21" spans="1:6" ht="90.75" thickBot="1">
      <c r="A21" s="117" t="s">
        <v>16</v>
      </c>
      <c r="B21" s="118" t="s">
        <v>84</v>
      </c>
      <c r="C21" s="274">
        <v>50</v>
      </c>
      <c r="D21" s="249" t="s">
        <v>1704</v>
      </c>
      <c r="E21" s="248" t="s">
        <v>1624</v>
      </c>
      <c r="F21" s="103"/>
    </row>
    <row r="22" spans="1:6" ht="45.75" thickBot="1">
      <c r="A22" s="117" t="s">
        <v>18</v>
      </c>
      <c r="B22" s="118" t="s">
        <v>87</v>
      </c>
      <c r="C22" s="254">
        <v>100</v>
      </c>
      <c r="D22" s="227" t="s">
        <v>1358</v>
      </c>
      <c r="E22" s="179" t="s">
        <v>1359</v>
      </c>
    </row>
    <row r="23" spans="1:6" ht="45.75" thickBot="1">
      <c r="A23" s="117" t="s">
        <v>20</v>
      </c>
      <c r="B23" s="118" t="s">
        <v>15</v>
      </c>
      <c r="C23" s="254">
        <v>100</v>
      </c>
      <c r="D23" s="227" t="s">
        <v>1606</v>
      </c>
      <c r="E23" s="179"/>
    </row>
    <row r="24" spans="1:6" ht="45.75" thickBot="1">
      <c r="A24" s="117" t="s">
        <v>21</v>
      </c>
      <c r="B24" s="121" t="s">
        <v>17</v>
      </c>
      <c r="C24" s="254">
        <v>100</v>
      </c>
      <c r="D24" s="227" t="s">
        <v>1607</v>
      </c>
      <c r="E24" s="179"/>
    </row>
    <row r="25" spans="1:6" ht="45.75" thickBot="1">
      <c r="A25" s="117" t="s">
        <v>22</v>
      </c>
      <c r="B25" s="118" t="s">
        <v>19</v>
      </c>
      <c r="C25" s="254">
        <v>100</v>
      </c>
      <c r="D25" s="227" t="s">
        <v>1608</v>
      </c>
      <c r="E25" s="179"/>
    </row>
    <row r="26" spans="1:6" ht="30.75" thickBot="1">
      <c r="A26" s="117" t="s">
        <v>23</v>
      </c>
      <c r="B26" s="118" t="s">
        <v>85</v>
      </c>
      <c r="C26" s="254">
        <v>100</v>
      </c>
      <c r="D26" s="227" t="s">
        <v>1360</v>
      </c>
      <c r="E26" s="179"/>
    </row>
    <row r="27" spans="1:6" ht="105.75" thickBot="1">
      <c r="A27" s="117" t="s">
        <v>24</v>
      </c>
      <c r="B27" s="118" t="s">
        <v>47</v>
      </c>
      <c r="C27" s="254">
        <v>100</v>
      </c>
      <c r="D27" s="227" t="s">
        <v>1609</v>
      </c>
      <c r="E27" s="179" t="s">
        <v>1932</v>
      </c>
    </row>
    <row r="28" spans="1:6" ht="30.75" thickBot="1">
      <c r="A28" s="117" t="s">
        <v>26</v>
      </c>
      <c r="B28" s="122" t="s">
        <v>25</v>
      </c>
      <c r="C28" s="254">
        <v>0</v>
      </c>
      <c r="D28" s="227" t="s">
        <v>1361</v>
      </c>
      <c r="E28" s="179" t="s">
        <v>1362</v>
      </c>
    </row>
    <row r="29" spans="1:6" ht="15.75" thickBot="1">
      <c r="A29" s="216" t="s">
        <v>29</v>
      </c>
      <c r="B29" s="216"/>
      <c r="C29" s="255">
        <f>AVERAGE(C13:C28)</f>
        <v>90.625</v>
      </c>
      <c r="D29" s="199"/>
      <c r="E29" s="200"/>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50</v>
      </c>
      <c r="D33" s="227" t="s">
        <v>1363</v>
      </c>
      <c r="E33" s="179" t="s">
        <v>1364</v>
      </c>
    </row>
    <row r="34" spans="1:6" ht="75.75" thickBot="1">
      <c r="A34" s="128" t="s">
        <v>1629</v>
      </c>
      <c r="B34" s="130" t="s">
        <v>346</v>
      </c>
      <c r="C34" s="254">
        <v>100</v>
      </c>
      <c r="D34" s="227" t="s">
        <v>1363</v>
      </c>
      <c r="E34" s="179" t="s">
        <v>1610</v>
      </c>
    </row>
    <row r="35" spans="1:6" ht="30.75" thickBot="1">
      <c r="A35" s="128" t="s">
        <v>31</v>
      </c>
      <c r="B35" s="129" t="s">
        <v>38</v>
      </c>
      <c r="C35" s="254">
        <v>0</v>
      </c>
      <c r="D35" s="179"/>
      <c r="E35" s="179" t="s">
        <v>1365</v>
      </c>
    </row>
    <row r="36" spans="1:6" ht="60.75" thickBot="1">
      <c r="A36" s="128" t="s">
        <v>33</v>
      </c>
      <c r="B36" s="129" t="s">
        <v>11</v>
      </c>
      <c r="C36" s="254">
        <v>0</v>
      </c>
      <c r="D36" s="227" t="s">
        <v>1366</v>
      </c>
      <c r="E36" s="179" t="s">
        <v>1847</v>
      </c>
    </row>
    <row r="37" spans="1:6" ht="30.75" thickBot="1">
      <c r="A37" s="128" t="s">
        <v>35</v>
      </c>
      <c r="B37" s="129" t="s">
        <v>34</v>
      </c>
      <c r="C37" s="254">
        <v>0</v>
      </c>
      <c r="D37" s="179"/>
      <c r="E37" s="179" t="s">
        <v>1367</v>
      </c>
    </row>
    <row r="38" spans="1:6" ht="90.75" thickBot="1">
      <c r="A38" s="128" t="s">
        <v>37</v>
      </c>
      <c r="B38" s="129" t="s">
        <v>36</v>
      </c>
      <c r="C38" s="254">
        <v>50</v>
      </c>
      <c r="D38" s="179" t="s">
        <v>1368</v>
      </c>
      <c r="E38" s="179" t="s">
        <v>1369</v>
      </c>
    </row>
    <row r="39" spans="1:6" ht="45.75" thickBot="1">
      <c r="A39" s="128" t="s">
        <v>39</v>
      </c>
      <c r="B39" s="129" t="s">
        <v>40</v>
      </c>
      <c r="C39" s="254">
        <v>50</v>
      </c>
      <c r="D39" s="227" t="s">
        <v>215</v>
      </c>
      <c r="E39" s="179" t="s">
        <v>1370</v>
      </c>
    </row>
    <row r="40" spans="1:6" ht="15.75" thickBot="1">
      <c r="A40" s="128" t="s">
        <v>41</v>
      </c>
      <c r="B40" s="129" t="s">
        <v>42</v>
      </c>
      <c r="C40" s="254">
        <v>0</v>
      </c>
      <c r="D40" s="179"/>
      <c r="E40" s="179"/>
    </row>
    <row r="41" spans="1:6" ht="15.75" thickBot="1">
      <c r="A41" s="128" t="s">
        <v>43</v>
      </c>
      <c r="B41" s="129" t="s">
        <v>44</v>
      </c>
      <c r="C41" s="254">
        <v>0</v>
      </c>
      <c r="D41" s="179"/>
      <c r="E41" s="179" t="s">
        <v>663</v>
      </c>
    </row>
    <row r="42" spans="1:6" ht="15.75" thickBot="1">
      <c r="A42" s="128" t="s">
        <v>45</v>
      </c>
      <c r="B42" s="129" t="s">
        <v>93</v>
      </c>
      <c r="C42" s="254">
        <v>0</v>
      </c>
      <c r="D42" s="179"/>
      <c r="E42" s="179"/>
    </row>
    <row r="43" spans="1:6" ht="15.75" thickBot="1">
      <c r="A43" s="128" t="s">
        <v>1630</v>
      </c>
      <c r="B43" s="129" t="s">
        <v>54</v>
      </c>
      <c r="C43" s="254">
        <v>0</v>
      </c>
      <c r="D43" s="179"/>
      <c r="E43" s="179" t="s">
        <v>664</v>
      </c>
    </row>
    <row r="44" spans="1:6" ht="30.75" thickBot="1">
      <c r="A44" s="128" t="s">
        <v>1631</v>
      </c>
      <c r="B44" s="129" t="s">
        <v>46</v>
      </c>
      <c r="C44" s="254">
        <v>100</v>
      </c>
      <c r="D44" s="227" t="s">
        <v>1361</v>
      </c>
      <c r="E44" s="179" t="s">
        <v>1371</v>
      </c>
    </row>
    <row r="45" spans="1:6" ht="15.75" thickBot="1">
      <c r="A45" s="128" t="s">
        <v>1632</v>
      </c>
      <c r="B45" s="129" t="s">
        <v>27</v>
      </c>
      <c r="C45" s="254">
        <v>0</v>
      </c>
      <c r="D45" s="228"/>
      <c r="E45" s="228"/>
    </row>
    <row r="46" spans="1:6" ht="15.75" thickBot="1">
      <c r="A46" s="197" t="s">
        <v>29</v>
      </c>
      <c r="B46" s="198"/>
      <c r="C46" s="255">
        <f>AVERAGE(C33:C45)</f>
        <v>26.923076923076923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179"/>
      <c r="E50" s="179"/>
    </row>
    <row r="51" spans="1:6" ht="120.75" thickBot="1">
      <c r="A51" s="117" t="s">
        <v>51</v>
      </c>
      <c r="B51" s="133" t="s">
        <v>50</v>
      </c>
      <c r="C51" s="254">
        <v>100</v>
      </c>
      <c r="D51" s="227" t="s">
        <v>215</v>
      </c>
      <c r="E51" s="179" t="s">
        <v>2093</v>
      </c>
    </row>
    <row r="52" spans="1:6" ht="75.75" thickBot="1">
      <c r="A52" s="117" t="s">
        <v>53</v>
      </c>
      <c r="B52" s="132" t="s">
        <v>52</v>
      </c>
      <c r="C52" s="254">
        <v>50</v>
      </c>
      <c r="D52" s="227" t="s">
        <v>1372</v>
      </c>
      <c r="E52" s="179" t="s">
        <v>1373</v>
      </c>
    </row>
    <row r="53" spans="1:6" ht="30.75" thickBot="1">
      <c r="A53" s="117" t="s">
        <v>55</v>
      </c>
      <c r="B53" s="134" t="s">
        <v>571</v>
      </c>
      <c r="C53" s="254">
        <v>100</v>
      </c>
      <c r="D53" s="227" t="s">
        <v>565</v>
      </c>
      <c r="E53" s="228" t="s">
        <v>575</v>
      </c>
    </row>
    <row r="54" spans="1:6" ht="60.75" thickBot="1">
      <c r="A54" s="117" t="s">
        <v>57</v>
      </c>
      <c r="B54" s="132" t="s">
        <v>60</v>
      </c>
      <c r="C54" s="254">
        <v>100</v>
      </c>
      <c r="D54" s="227" t="s">
        <v>215</v>
      </c>
      <c r="E54" s="228" t="s">
        <v>494</v>
      </c>
    </row>
    <row r="55" spans="1:6" ht="15.75" thickBot="1">
      <c r="A55" s="117" t="s">
        <v>59</v>
      </c>
      <c r="B55" s="132" t="s">
        <v>62</v>
      </c>
      <c r="C55" s="254">
        <v>100</v>
      </c>
      <c r="D55" s="227" t="s">
        <v>2113</v>
      </c>
      <c r="E55" s="228"/>
    </row>
    <row r="56" spans="1:6" ht="45.75" thickBot="1">
      <c r="A56" s="117" t="s">
        <v>61</v>
      </c>
      <c r="B56" s="132" t="s">
        <v>58</v>
      </c>
      <c r="C56" s="254">
        <v>100</v>
      </c>
      <c r="D56" s="227" t="s">
        <v>395</v>
      </c>
      <c r="E56" s="228" t="s">
        <v>396</v>
      </c>
    </row>
    <row r="57" spans="1:6" ht="60.75" thickBot="1">
      <c r="A57" s="117" t="s">
        <v>1633</v>
      </c>
      <c r="B57" s="132" t="s">
        <v>56</v>
      </c>
      <c r="C57" s="254">
        <v>50</v>
      </c>
      <c r="D57" s="179"/>
      <c r="E57" s="179" t="s">
        <v>1374</v>
      </c>
    </row>
    <row r="58" spans="1:6" ht="15.75" thickBot="1">
      <c r="A58" s="197" t="s">
        <v>29</v>
      </c>
      <c r="B58" s="198"/>
      <c r="C58" s="255">
        <f>AVERAGE(C50:C57)</f>
        <v>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100</v>
      </c>
      <c r="D62" s="227" t="s">
        <v>152</v>
      </c>
      <c r="E62" s="228"/>
    </row>
    <row r="63" spans="1:6" ht="15.75" thickBot="1">
      <c r="A63" s="117" t="s">
        <v>66</v>
      </c>
      <c r="B63" s="136" t="s">
        <v>75</v>
      </c>
      <c r="C63" s="254">
        <v>100</v>
      </c>
      <c r="D63" s="228"/>
      <c r="E63" s="228"/>
    </row>
    <row r="64" spans="1:6" ht="15.75" thickBot="1">
      <c r="A64" s="117" t="s">
        <v>68</v>
      </c>
      <c r="B64" s="135" t="s">
        <v>92</v>
      </c>
      <c r="C64" s="254">
        <v>100</v>
      </c>
      <c r="D64" s="228"/>
      <c r="E64" s="228"/>
    </row>
    <row r="65" spans="1:5" ht="15.75" thickBot="1">
      <c r="A65" s="117" t="s">
        <v>70</v>
      </c>
      <c r="B65" s="135" t="s">
        <v>585</v>
      </c>
      <c r="C65" s="254">
        <v>100</v>
      </c>
      <c r="D65" s="227" t="s">
        <v>152</v>
      </c>
      <c r="E65" s="159" t="s">
        <v>589</v>
      </c>
    </row>
    <row r="66" spans="1:5" ht="15.75" thickBot="1">
      <c r="A66" s="117" t="s">
        <v>72</v>
      </c>
      <c r="B66" s="135" t="s">
        <v>584</v>
      </c>
      <c r="C66" s="254">
        <v>0</v>
      </c>
      <c r="D66" s="159"/>
      <c r="E66" s="159" t="s">
        <v>586</v>
      </c>
    </row>
    <row r="67" spans="1:5" ht="45.75" thickBot="1">
      <c r="A67" s="117" t="s">
        <v>74</v>
      </c>
      <c r="B67" s="137" t="s">
        <v>71</v>
      </c>
      <c r="C67" s="254">
        <v>50</v>
      </c>
      <c r="D67" s="227"/>
      <c r="E67" s="228" t="s">
        <v>214</v>
      </c>
    </row>
    <row r="68" spans="1:5" ht="120.75" thickBot="1">
      <c r="A68" s="117" t="s">
        <v>76</v>
      </c>
      <c r="B68" s="151" t="s">
        <v>73</v>
      </c>
      <c r="C68" s="254">
        <v>50</v>
      </c>
      <c r="D68" s="227" t="s">
        <v>1622</v>
      </c>
      <c r="E68" s="228" t="s">
        <v>566</v>
      </c>
    </row>
    <row r="69" spans="1:5" ht="15.75" thickBot="1">
      <c r="A69" s="117" t="s">
        <v>78</v>
      </c>
      <c r="B69" s="135" t="s">
        <v>79</v>
      </c>
      <c r="C69" s="254">
        <v>100</v>
      </c>
      <c r="D69" s="227" t="s">
        <v>1366</v>
      </c>
      <c r="E69" s="228"/>
    </row>
    <row r="70" spans="1:5" ht="15.75" thickBot="1">
      <c r="A70" s="117" t="s">
        <v>91</v>
      </c>
      <c r="B70" s="135" t="s">
        <v>65</v>
      </c>
      <c r="C70" s="254">
        <v>0</v>
      </c>
      <c r="D70" s="228"/>
      <c r="E70" s="228" t="s">
        <v>572</v>
      </c>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54.545454545454547</v>
      </c>
      <c r="D73" s="199"/>
      <c r="E73" s="200"/>
    </row>
    <row r="74" spans="1:5">
      <c r="C74" s="259"/>
    </row>
    <row r="75" spans="1:5">
      <c r="B75" s="104" t="s">
        <v>90</v>
      </c>
      <c r="C75" s="259">
        <f>AVERAGE(C73,C58,C46,C29)</f>
        <v>61.773382867132874</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8" r:id="rId2" display="https://banamex.dialectpayments.com/vpcpay?o=pt&amp;DOID=9EC150C38708145CF3D6068201236A78&amp;paymentId=3459658898852300840"/>
    <hyperlink ref="D62" r:id="rId3"/>
    <hyperlink ref="D54" r:id="rId4"/>
    <hyperlink ref="D56" r:id="rId5"/>
    <hyperlink ref="D21" r:id="rId6"/>
    <hyperlink ref="D13" r:id="rId7"/>
    <hyperlink ref="D14" r:id="rId8"/>
    <hyperlink ref="D15" r:id="rId9"/>
    <hyperlink ref="D16" r:id="rId10"/>
    <hyperlink ref="D17" r:id="rId11"/>
    <hyperlink ref="D19" r:id="rId12"/>
    <hyperlink ref="D20" r:id="rId13"/>
    <hyperlink ref="D22" r:id="rId14"/>
    <hyperlink ref="D23" r:id="rId15"/>
    <hyperlink ref="D24" r:id="rId16"/>
    <hyperlink ref="D25" r:id="rId17"/>
    <hyperlink ref="D26" r:id="rId18"/>
    <hyperlink ref="D27" r:id="rId19"/>
    <hyperlink ref="D28" r:id="rId20"/>
    <hyperlink ref="D33" r:id="rId21"/>
    <hyperlink ref="D34" r:id="rId22"/>
    <hyperlink ref="D36" r:id="rId23"/>
    <hyperlink ref="D39" r:id="rId24"/>
    <hyperlink ref="D44" r:id="rId25"/>
    <hyperlink ref="D51" r:id="rId26"/>
    <hyperlink ref="D52" r:id="rId27"/>
    <hyperlink ref="D65" r:id="rId28"/>
  </hyperlinks>
  <pageMargins left="0.7" right="0.7" top="0.75" bottom="0.75" header="0.3" footer="0.3"/>
  <drawing r:id="rId2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99</v>
      </c>
      <c r="B6" s="219"/>
      <c r="C6" s="219"/>
      <c r="D6" s="219"/>
      <c r="E6" s="219"/>
    </row>
    <row r="7" spans="1:5" ht="15.75" thickBot="1">
      <c r="A7" s="108" t="s">
        <v>88</v>
      </c>
      <c r="B7" s="220" t="s">
        <v>153</v>
      </c>
      <c r="C7" s="220"/>
      <c r="D7" s="220"/>
      <c r="E7" s="220"/>
    </row>
    <row r="8" spans="1:5" ht="15.75" thickBot="1">
      <c r="A8" s="108" t="s">
        <v>149</v>
      </c>
      <c r="B8" s="226" t="s">
        <v>222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153</v>
      </c>
      <c r="E13" s="179">
        <v>0</v>
      </c>
    </row>
    <row r="14" spans="1:5" ht="105.75" thickBot="1">
      <c r="A14" s="117" t="s">
        <v>3</v>
      </c>
      <c r="B14" s="118" t="s">
        <v>4</v>
      </c>
      <c r="C14" s="254">
        <v>50</v>
      </c>
      <c r="D14" s="227" t="s">
        <v>1617</v>
      </c>
      <c r="E14" s="179" t="s">
        <v>1257</v>
      </c>
    </row>
    <row r="15" spans="1:5" ht="105.75" thickBot="1">
      <c r="A15" s="117" t="s">
        <v>5</v>
      </c>
      <c r="B15" s="118" t="s">
        <v>6</v>
      </c>
      <c r="C15" s="254">
        <v>50</v>
      </c>
      <c r="D15" s="227" t="s">
        <v>1618</v>
      </c>
      <c r="E15" s="179" t="s">
        <v>1257</v>
      </c>
    </row>
    <row r="16" spans="1:5" ht="105.75" thickBot="1">
      <c r="A16" s="117" t="s">
        <v>7</v>
      </c>
      <c r="B16" s="118" t="s">
        <v>8</v>
      </c>
      <c r="C16" s="254">
        <v>50</v>
      </c>
      <c r="D16" s="227" t="s">
        <v>1619</v>
      </c>
      <c r="E16" s="179" t="s">
        <v>1257</v>
      </c>
    </row>
    <row r="17" spans="1:6" ht="105.75" thickBot="1">
      <c r="A17" s="117" t="s">
        <v>9</v>
      </c>
      <c r="B17" s="118" t="s">
        <v>83</v>
      </c>
      <c r="C17" s="254">
        <v>50</v>
      </c>
      <c r="D17" s="227" t="s">
        <v>2094</v>
      </c>
      <c r="E17" s="179" t="s">
        <v>1257</v>
      </c>
    </row>
    <row r="18" spans="1:6" ht="15.75" thickBot="1">
      <c r="A18" s="117" t="s">
        <v>10</v>
      </c>
      <c r="B18" s="118" t="s">
        <v>86</v>
      </c>
      <c r="C18" s="254">
        <v>100</v>
      </c>
      <c r="D18" s="179"/>
      <c r="E18" s="179">
        <v>0</v>
      </c>
    </row>
    <row r="19" spans="1:6" ht="45.75" thickBot="1">
      <c r="A19" s="117" t="s">
        <v>12</v>
      </c>
      <c r="B19" s="118" t="s">
        <v>345</v>
      </c>
      <c r="C19" s="254">
        <v>100</v>
      </c>
      <c r="D19" s="227" t="s">
        <v>1390</v>
      </c>
      <c r="E19" s="179">
        <v>0</v>
      </c>
      <c r="F19" s="103"/>
    </row>
    <row r="20" spans="1:6" ht="45.75" thickBot="1">
      <c r="A20" s="117" t="s">
        <v>14</v>
      </c>
      <c r="B20" s="118" t="s">
        <v>13</v>
      </c>
      <c r="C20" s="254">
        <v>0</v>
      </c>
      <c r="D20" s="227" t="s">
        <v>1391</v>
      </c>
      <c r="E20" s="179" t="s">
        <v>1777</v>
      </c>
      <c r="F20" s="103"/>
    </row>
    <row r="21" spans="1:6" ht="90.75" thickBot="1">
      <c r="A21" s="117" t="s">
        <v>16</v>
      </c>
      <c r="B21" s="118" t="s">
        <v>84</v>
      </c>
      <c r="C21" s="254">
        <v>100</v>
      </c>
      <c r="D21" s="179" t="s">
        <v>2095</v>
      </c>
      <c r="E21" s="179">
        <v>0</v>
      </c>
      <c r="F21" s="103"/>
    </row>
    <row r="22" spans="1:6" ht="60.75" thickBot="1">
      <c r="A22" s="117" t="s">
        <v>18</v>
      </c>
      <c r="B22" s="118" t="s">
        <v>87</v>
      </c>
      <c r="C22" s="254">
        <v>100</v>
      </c>
      <c r="D22" s="227" t="s">
        <v>1390</v>
      </c>
      <c r="E22" s="179" t="s">
        <v>1377</v>
      </c>
    </row>
    <row r="23" spans="1:6" ht="45.75" thickBot="1">
      <c r="A23" s="117" t="s">
        <v>20</v>
      </c>
      <c r="B23" s="118" t="s">
        <v>15</v>
      </c>
      <c r="C23" s="254">
        <v>100</v>
      </c>
      <c r="D23" s="179" t="s">
        <v>2114</v>
      </c>
      <c r="E23" s="179"/>
    </row>
    <row r="24" spans="1:6" ht="45.75" thickBot="1">
      <c r="A24" s="117" t="s">
        <v>21</v>
      </c>
      <c r="B24" s="121" t="s">
        <v>17</v>
      </c>
      <c r="C24" s="254">
        <v>100</v>
      </c>
      <c r="D24" s="179" t="s">
        <v>2114</v>
      </c>
      <c r="E24" s="179"/>
    </row>
    <row r="25" spans="1:6" ht="30.75" thickBot="1">
      <c r="A25" s="117" t="s">
        <v>22</v>
      </c>
      <c r="B25" s="118" t="s">
        <v>19</v>
      </c>
      <c r="C25" s="254">
        <v>100</v>
      </c>
      <c r="D25" s="179" t="s">
        <v>2114</v>
      </c>
      <c r="E25" s="179"/>
    </row>
    <row r="26" spans="1:6" ht="60.75" thickBot="1">
      <c r="A26" s="117" t="s">
        <v>23</v>
      </c>
      <c r="B26" s="118" t="s">
        <v>85</v>
      </c>
      <c r="C26" s="254">
        <v>100</v>
      </c>
      <c r="D26" s="227" t="s">
        <v>1620</v>
      </c>
      <c r="E26" s="179"/>
    </row>
    <row r="27" spans="1:6" ht="75.75" thickBot="1">
      <c r="A27" s="117" t="s">
        <v>24</v>
      </c>
      <c r="B27" s="118" t="s">
        <v>47</v>
      </c>
      <c r="C27" s="254">
        <v>50</v>
      </c>
      <c r="D27" s="179"/>
      <c r="E27" s="179" t="s">
        <v>1283</v>
      </c>
    </row>
    <row r="28" spans="1:6" ht="15.75" thickBot="1">
      <c r="A28" s="117" t="s">
        <v>26</v>
      </c>
      <c r="B28" s="122" t="s">
        <v>25</v>
      </c>
      <c r="C28" s="254">
        <v>100</v>
      </c>
      <c r="D28" s="179"/>
      <c r="E28" s="179">
        <v>0</v>
      </c>
    </row>
    <row r="29" spans="1:6" ht="15.75" thickBot="1">
      <c r="A29" s="216" t="s">
        <v>29</v>
      </c>
      <c r="B29" s="216"/>
      <c r="C29" s="255">
        <f>AVERAGE(C13:C28)</f>
        <v>78.125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50</v>
      </c>
      <c r="D33" s="227" t="s">
        <v>1392</v>
      </c>
      <c r="E33" s="179" t="s">
        <v>1393</v>
      </c>
    </row>
    <row r="34" spans="1:6" ht="45.75" thickBot="1">
      <c r="A34" s="128" t="s">
        <v>1629</v>
      </c>
      <c r="B34" s="130" t="s">
        <v>346</v>
      </c>
      <c r="C34" s="254">
        <v>0</v>
      </c>
      <c r="D34" s="227" t="s">
        <v>1390</v>
      </c>
      <c r="E34" s="179" t="s">
        <v>1394</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45.75" thickBot="1">
      <c r="A38" s="128" t="s">
        <v>37</v>
      </c>
      <c r="B38" s="129" t="s">
        <v>36</v>
      </c>
      <c r="C38" s="254">
        <v>100</v>
      </c>
      <c r="D38" s="227" t="s">
        <v>1390</v>
      </c>
      <c r="E38" s="179" t="s">
        <v>1395</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30.75" thickBot="1">
      <c r="A44" s="128" t="s">
        <v>1631</v>
      </c>
      <c r="B44" s="129" t="s">
        <v>46</v>
      </c>
      <c r="C44" s="254">
        <v>100</v>
      </c>
      <c r="D44" s="179"/>
      <c r="E44" s="179" t="s">
        <v>1396</v>
      </c>
    </row>
    <row r="45" spans="1:6" ht="15.75" thickBot="1">
      <c r="A45" s="128" t="s">
        <v>1632</v>
      </c>
      <c r="B45" s="129" t="s">
        <v>27</v>
      </c>
      <c r="C45" s="254">
        <v>0</v>
      </c>
      <c r="D45" s="228"/>
      <c r="E45" s="228"/>
    </row>
    <row r="46" spans="1:6" ht="15.75" thickBot="1">
      <c r="A46" s="197" t="s">
        <v>29</v>
      </c>
      <c r="B46" s="198"/>
      <c r="C46" s="255">
        <f>AVERAGE(C33:C45)</f>
        <v>19.23076923076923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75.75" thickBot="1">
      <c r="A51" s="117" t="s">
        <v>51</v>
      </c>
      <c r="B51" s="133" t="s">
        <v>50</v>
      </c>
      <c r="C51" s="254">
        <v>0</v>
      </c>
      <c r="D51" s="179" t="s">
        <v>1621</v>
      </c>
      <c r="E51" s="179" t="s">
        <v>1397</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0</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153</v>
      </c>
      <c r="E62" s="228"/>
    </row>
    <row r="63" spans="1:6" ht="15.75" thickBot="1">
      <c r="A63" s="117" t="s">
        <v>66</v>
      </c>
      <c r="B63" s="136" t="s">
        <v>75</v>
      </c>
      <c r="C63" s="254">
        <v>50</v>
      </c>
      <c r="D63" s="228"/>
      <c r="E63" s="228" t="s">
        <v>216</v>
      </c>
    </row>
    <row r="64" spans="1:6" ht="15.75" thickBot="1">
      <c r="A64" s="117" t="s">
        <v>68</v>
      </c>
      <c r="B64" s="135" t="s">
        <v>92</v>
      </c>
      <c r="C64" s="254">
        <v>50</v>
      </c>
      <c r="D64" s="228"/>
      <c r="E64" s="228" t="s">
        <v>217</v>
      </c>
    </row>
    <row r="65" spans="1:5" ht="30.75" thickBot="1">
      <c r="A65" s="117" t="s">
        <v>70</v>
      </c>
      <c r="B65" s="135" t="s">
        <v>585</v>
      </c>
      <c r="C65" s="254">
        <v>100</v>
      </c>
      <c r="D65" s="231" t="s">
        <v>590</v>
      </c>
      <c r="E65" s="159" t="s">
        <v>589</v>
      </c>
    </row>
    <row r="66" spans="1:5" ht="15.75" thickBot="1">
      <c r="A66" s="117" t="s">
        <v>72</v>
      </c>
      <c r="B66" s="135" t="s">
        <v>584</v>
      </c>
      <c r="C66" s="254">
        <v>0</v>
      </c>
      <c r="D66" s="159"/>
      <c r="E66" s="159" t="s">
        <v>586</v>
      </c>
    </row>
    <row r="67" spans="1:5" ht="30.75" thickBot="1">
      <c r="A67" s="117" t="s">
        <v>74</v>
      </c>
      <c r="B67" s="137" t="s">
        <v>71</v>
      </c>
      <c r="C67" s="254">
        <v>0</v>
      </c>
      <c r="D67" s="228"/>
      <c r="E67" s="228"/>
    </row>
    <row r="68" spans="1:5" ht="15.75" thickBot="1">
      <c r="A68" s="117" t="s">
        <v>76</v>
      </c>
      <c r="B68" s="135" t="s">
        <v>73</v>
      </c>
      <c r="C68" s="254"/>
      <c r="D68" s="228"/>
      <c r="E68" s="228"/>
    </row>
    <row r="69" spans="1:5" ht="60.75" thickBot="1">
      <c r="A69" s="117" t="s">
        <v>78</v>
      </c>
      <c r="B69" s="135" t="s">
        <v>79</v>
      </c>
      <c r="C69" s="254">
        <v>50</v>
      </c>
      <c r="D69" s="227"/>
      <c r="E69" s="228" t="s">
        <v>221</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35</v>
      </c>
      <c r="D73" s="225"/>
      <c r="E73" s="225"/>
    </row>
    <row r="74" spans="1:5">
      <c r="C74" s="259"/>
    </row>
    <row r="75" spans="1:5">
      <c r="B75" s="104" t="s">
        <v>90</v>
      </c>
      <c r="C75" s="259">
        <f>AVERAGE(C73,C58,C46,C29)</f>
        <v>33.088942307692307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20" r:id="rId3"/>
    <hyperlink ref="D13" r:id="rId4"/>
    <hyperlink ref="D14" r:id="rId5"/>
    <hyperlink ref="D15" r:id="rId6"/>
    <hyperlink ref="D16" r:id="rId7"/>
    <hyperlink ref="D19" r:id="rId8"/>
    <hyperlink ref="D22" r:id="rId9"/>
    <hyperlink ref="D26" r:id="rId10"/>
    <hyperlink ref="D33" r:id="rId11"/>
    <hyperlink ref="D34" r:id="rId12"/>
    <hyperlink ref="D38" r:id="rId13"/>
    <hyperlink ref="D65" r:id="rId14"/>
    <hyperlink ref="D17" r:id="rId15"/>
  </hyperlinks>
  <pageMargins left="0.7" right="0.7" top="0.75" bottom="0.75" header="0.3" footer="0.3"/>
  <drawing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1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100</v>
      </c>
      <c r="B6" s="219"/>
      <c r="C6" s="219"/>
      <c r="D6" s="219"/>
      <c r="E6" s="219"/>
    </row>
    <row r="7" spans="1:5" ht="15.75" thickBot="1">
      <c r="A7" s="108" t="s">
        <v>88</v>
      </c>
      <c r="B7" s="220" t="s">
        <v>154</v>
      </c>
      <c r="C7" s="220"/>
      <c r="D7" s="220"/>
      <c r="E7" s="220"/>
    </row>
    <row r="8" spans="1:5" ht="15.75" thickBot="1">
      <c r="A8" s="108" t="s">
        <v>149</v>
      </c>
      <c r="B8" s="226" t="s">
        <v>224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154</v>
      </c>
      <c r="E13" s="179">
        <v>0</v>
      </c>
    </row>
    <row r="14" spans="1:5" ht="120.75" thickBot="1">
      <c r="A14" s="117" t="s">
        <v>3</v>
      </c>
      <c r="B14" s="118" t="s">
        <v>4</v>
      </c>
      <c r="C14" s="254">
        <v>50</v>
      </c>
      <c r="D14" s="227" t="s">
        <v>1611</v>
      </c>
      <c r="E14" s="179" t="s">
        <v>1257</v>
      </c>
    </row>
    <row r="15" spans="1:5" ht="105.75" thickBot="1">
      <c r="A15" s="117" t="s">
        <v>5</v>
      </c>
      <c r="B15" s="118" t="s">
        <v>6</v>
      </c>
      <c r="C15" s="254">
        <v>50</v>
      </c>
      <c r="D15" s="179"/>
      <c r="E15" s="179" t="s">
        <v>1257</v>
      </c>
    </row>
    <row r="16" spans="1:5" ht="120.75" thickBot="1">
      <c r="A16" s="117" t="s">
        <v>7</v>
      </c>
      <c r="B16" s="118" t="s">
        <v>8</v>
      </c>
      <c r="C16" s="254">
        <v>50</v>
      </c>
      <c r="D16" s="227" t="s">
        <v>1612</v>
      </c>
      <c r="E16" s="179" t="s">
        <v>1257</v>
      </c>
    </row>
    <row r="17" spans="1:6" ht="120.75" thickBot="1">
      <c r="A17" s="117" t="s">
        <v>9</v>
      </c>
      <c r="B17" s="118" t="s">
        <v>83</v>
      </c>
      <c r="C17" s="254">
        <v>50</v>
      </c>
      <c r="D17" s="227" t="s">
        <v>1613</v>
      </c>
      <c r="E17" s="179" t="s">
        <v>1257</v>
      </c>
    </row>
    <row r="18" spans="1:6" ht="15.75" thickBot="1">
      <c r="A18" s="117" t="s">
        <v>10</v>
      </c>
      <c r="B18" s="118" t="s">
        <v>86</v>
      </c>
      <c r="C18" s="254">
        <v>100</v>
      </c>
      <c r="D18" s="179"/>
      <c r="E18" s="179">
        <v>0</v>
      </c>
    </row>
    <row r="19" spans="1:6" ht="30.75" thickBot="1">
      <c r="A19" s="117" t="s">
        <v>12</v>
      </c>
      <c r="B19" s="118" t="s">
        <v>345</v>
      </c>
      <c r="C19" s="254">
        <v>100</v>
      </c>
      <c r="D19" s="227" t="s">
        <v>1375</v>
      </c>
      <c r="E19" s="179">
        <v>0</v>
      </c>
      <c r="F19" s="103"/>
    </row>
    <row r="20" spans="1:6" ht="15.75" thickBot="1">
      <c r="A20" s="117" t="s">
        <v>14</v>
      </c>
      <c r="B20" s="118" t="s">
        <v>13</v>
      </c>
      <c r="C20" s="254">
        <v>0</v>
      </c>
      <c r="D20" s="179">
        <v>0</v>
      </c>
      <c r="E20" s="179">
        <v>0</v>
      </c>
      <c r="F20" s="103"/>
    </row>
    <row r="21" spans="1:6" ht="60.75" thickBot="1">
      <c r="A21" s="117" t="s">
        <v>16</v>
      </c>
      <c r="B21" s="118" t="s">
        <v>84</v>
      </c>
      <c r="C21" s="254">
        <v>100</v>
      </c>
      <c r="D21" s="249" t="s">
        <v>1702</v>
      </c>
      <c r="E21" s="248"/>
      <c r="F21" s="103"/>
    </row>
    <row r="22" spans="1:6" ht="60.75" thickBot="1">
      <c r="A22" s="117" t="s">
        <v>18</v>
      </c>
      <c r="B22" s="118" t="s">
        <v>87</v>
      </c>
      <c r="C22" s="254">
        <v>100</v>
      </c>
      <c r="D22" s="227" t="s">
        <v>1376</v>
      </c>
      <c r="E22" s="179" t="s">
        <v>1377</v>
      </c>
    </row>
    <row r="23" spans="1:6" ht="75.75" thickBot="1">
      <c r="A23" s="117" t="s">
        <v>20</v>
      </c>
      <c r="B23" s="118" t="s">
        <v>15</v>
      </c>
      <c r="C23" s="254">
        <v>100</v>
      </c>
      <c r="D23" s="227" t="s">
        <v>1378</v>
      </c>
      <c r="E23" s="179">
        <v>0</v>
      </c>
    </row>
    <row r="24" spans="1:6" ht="90.75" thickBot="1">
      <c r="A24" s="117" t="s">
        <v>21</v>
      </c>
      <c r="B24" s="121" t="s">
        <v>17</v>
      </c>
      <c r="C24" s="254">
        <v>100</v>
      </c>
      <c r="D24" s="227" t="s">
        <v>1379</v>
      </c>
      <c r="E24" s="179">
        <v>0</v>
      </c>
    </row>
    <row r="25" spans="1:6" ht="90.75" thickBot="1">
      <c r="A25" s="117" t="s">
        <v>22</v>
      </c>
      <c r="B25" s="118" t="s">
        <v>19</v>
      </c>
      <c r="C25" s="254">
        <v>100</v>
      </c>
      <c r="D25" s="227" t="s">
        <v>1380</v>
      </c>
      <c r="E25" s="179">
        <v>0</v>
      </c>
    </row>
    <row r="26" spans="1:6" ht="15.75" thickBot="1">
      <c r="A26" s="117" t="s">
        <v>23</v>
      </c>
      <c r="B26" s="118" t="s">
        <v>85</v>
      </c>
      <c r="C26" s="254">
        <v>0</v>
      </c>
      <c r="D26" s="179"/>
      <c r="E26" s="179">
        <v>0</v>
      </c>
    </row>
    <row r="27" spans="1:6" ht="60.75" thickBot="1">
      <c r="A27" s="117" t="s">
        <v>24</v>
      </c>
      <c r="B27" s="118" t="s">
        <v>47</v>
      </c>
      <c r="C27" s="254">
        <v>0</v>
      </c>
      <c r="D27" s="227" t="s">
        <v>1381</v>
      </c>
      <c r="E27" s="179" t="s">
        <v>1382</v>
      </c>
    </row>
    <row r="28" spans="1:6" ht="15.75" thickBot="1">
      <c r="A28" s="117" t="s">
        <v>26</v>
      </c>
      <c r="B28" s="122" t="s">
        <v>25</v>
      </c>
      <c r="C28" s="254">
        <v>0</v>
      </c>
      <c r="D28" s="179"/>
      <c r="E28" s="179">
        <v>0</v>
      </c>
    </row>
    <row r="29" spans="1:6" ht="15.75" thickBot="1">
      <c r="A29" s="216" t="s">
        <v>29</v>
      </c>
      <c r="B29" s="216"/>
      <c r="C29" s="255">
        <f>AVERAGE(C13:C28)</f>
        <v>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30.75" thickBot="1">
      <c r="A33" s="128" t="s">
        <v>30</v>
      </c>
      <c r="B33" s="129" t="s">
        <v>32</v>
      </c>
      <c r="C33" s="254">
        <v>0</v>
      </c>
      <c r="D33" s="179"/>
      <c r="E33" s="179" t="s">
        <v>1383</v>
      </c>
    </row>
    <row r="34" spans="1:6" ht="60.75" thickBot="1">
      <c r="A34" s="128" t="s">
        <v>1629</v>
      </c>
      <c r="B34" s="130" t="s">
        <v>346</v>
      </c>
      <c r="C34" s="254">
        <v>100</v>
      </c>
      <c r="D34" s="227" t="s">
        <v>1384</v>
      </c>
      <c r="E34" s="179" t="s">
        <v>1385</v>
      </c>
    </row>
    <row r="35" spans="1:6" ht="30.75" thickBot="1">
      <c r="A35" s="128" t="s">
        <v>31</v>
      </c>
      <c r="B35" s="129" t="s">
        <v>38</v>
      </c>
      <c r="C35" s="254">
        <v>0</v>
      </c>
      <c r="D35" s="179"/>
      <c r="E35" s="179" t="s">
        <v>1386</v>
      </c>
    </row>
    <row r="36" spans="1:6" ht="60.75" thickBot="1">
      <c r="A36" s="128" t="s">
        <v>33</v>
      </c>
      <c r="B36" s="129" t="s">
        <v>11</v>
      </c>
      <c r="C36" s="254">
        <v>0</v>
      </c>
      <c r="D36" s="179"/>
      <c r="E36" s="179" t="s">
        <v>1847</v>
      </c>
    </row>
    <row r="37" spans="1:6" ht="30.75" thickBot="1">
      <c r="A37" s="128" t="s">
        <v>35</v>
      </c>
      <c r="B37" s="129" t="s">
        <v>34</v>
      </c>
      <c r="C37" s="254">
        <v>0</v>
      </c>
      <c r="D37" s="179"/>
      <c r="E37" s="179" t="s">
        <v>1367</v>
      </c>
    </row>
    <row r="38" spans="1:6" ht="210.75" thickBot="1">
      <c r="A38" s="128" t="s">
        <v>37</v>
      </c>
      <c r="B38" s="129" t="s">
        <v>36</v>
      </c>
      <c r="C38" s="254">
        <v>0</v>
      </c>
      <c r="D38" s="179" t="s">
        <v>1614</v>
      </c>
      <c r="E38" s="179" t="s">
        <v>1387</v>
      </c>
    </row>
    <row r="39" spans="1:6" ht="30.75" thickBot="1">
      <c r="A39" s="128" t="s">
        <v>39</v>
      </c>
      <c r="B39" s="129" t="s">
        <v>40</v>
      </c>
      <c r="C39" s="254">
        <v>0</v>
      </c>
      <c r="D39" s="179"/>
      <c r="E39" s="179" t="s">
        <v>1388</v>
      </c>
    </row>
    <row r="40" spans="1:6" ht="15.75" thickBot="1">
      <c r="A40" s="128" t="s">
        <v>41</v>
      </c>
      <c r="B40" s="129" t="s">
        <v>42</v>
      </c>
      <c r="C40" s="254">
        <v>0</v>
      </c>
      <c r="D40" s="179"/>
      <c r="E40" s="179"/>
    </row>
    <row r="41" spans="1:6" ht="15.75" thickBot="1">
      <c r="A41" s="128" t="s">
        <v>43</v>
      </c>
      <c r="B41" s="129" t="s">
        <v>44</v>
      </c>
      <c r="C41" s="254">
        <v>0</v>
      </c>
      <c r="D41" s="179"/>
      <c r="E41" s="179" t="s">
        <v>663</v>
      </c>
    </row>
    <row r="42" spans="1:6" ht="15.75" thickBot="1">
      <c r="A42" s="128" t="s">
        <v>45</v>
      </c>
      <c r="B42" s="129" t="s">
        <v>93</v>
      </c>
      <c r="C42" s="254">
        <v>0</v>
      </c>
      <c r="D42" s="179"/>
      <c r="E42" s="179"/>
    </row>
    <row r="43" spans="1:6" ht="15.75" thickBot="1">
      <c r="A43" s="128" t="s">
        <v>1630</v>
      </c>
      <c r="B43" s="129" t="s">
        <v>54</v>
      </c>
      <c r="C43" s="254">
        <v>0</v>
      </c>
      <c r="D43" s="179"/>
      <c r="E43" s="179"/>
    </row>
    <row r="44" spans="1:6" ht="60.75" thickBot="1">
      <c r="A44" s="128" t="s">
        <v>1631</v>
      </c>
      <c r="B44" s="129" t="s">
        <v>46</v>
      </c>
      <c r="C44" s="254">
        <v>0</v>
      </c>
      <c r="D44" s="227" t="s">
        <v>1381</v>
      </c>
      <c r="E44" s="179" t="s">
        <v>1382</v>
      </c>
    </row>
    <row r="45" spans="1:6" ht="150.75" thickBot="1">
      <c r="A45" s="128" t="s">
        <v>1632</v>
      </c>
      <c r="B45" s="129" t="s">
        <v>27</v>
      </c>
      <c r="C45" s="254">
        <v>50</v>
      </c>
      <c r="D45" s="227" t="s">
        <v>1615</v>
      </c>
      <c r="E45" s="228" t="s">
        <v>419</v>
      </c>
    </row>
    <row r="46" spans="1:6" ht="15.75" thickBot="1">
      <c r="A46" s="197" t="s">
        <v>29</v>
      </c>
      <c r="B46" s="198"/>
      <c r="C46" s="255">
        <f>AVERAGE(C33:C45)</f>
        <v>11.538461538461538</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05.75" thickBot="1">
      <c r="A50" s="117" t="s">
        <v>49</v>
      </c>
      <c r="B50" s="132" t="s">
        <v>347</v>
      </c>
      <c r="C50" s="254">
        <v>100</v>
      </c>
      <c r="D50" s="227" t="s">
        <v>495</v>
      </c>
      <c r="E50" s="228" t="s">
        <v>1864</v>
      </c>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135.75" thickBot="1">
      <c r="A53" s="117" t="s">
        <v>55</v>
      </c>
      <c r="B53" s="134" t="s">
        <v>571</v>
      </c>
      <c r="C53" s="254">
        <v>50</v>
      </c>
      <c r="D53" s="227" t="s">
        <v>1616</v>
      </c>
      <c r="E53" s="228" t="s">
        <v>397</v>
      </c>
    </row>
    <row r="54" spans="1:6" ht="15.75" thickBot="1">
      <c r="A54" s="117" t="s">
        <v>57</v>
      </c>
      <c r="B54" s="132" t="s">
        <v>60</v>
      </c>
      <c r="C54" s="254">
        <v>0</v>
      </c>
      <c r="D54" s="228"/>
      <c r="E54" s="228"/>
    </row>
    <row r="55" spans="1:6" ht="105.75" thickBot="1">
      <c r="A55" s="117" t="s">
        <v>59</v>
      </c>
      <c r="B55" s="132" t="s">
        <v>62</v>
      </c>
      <c r="C55" s="254">
        <v>50</v>
      </c>
      <c r="D55" s="227" t="s">
        <v>496</v>
      </c>
      <c r="E55" s="228" t="s">
        <v>418</v>
      </c>
    </row>
    <row r="56" spans="1:6" ht="15.75" thickBot="1">
      <c r="A56" s="117" t="s">
        <v>61</v>
      </c>
      <c r="B56" s="132" t="s">
        <v>58</v>
      </c>
      <c r="C56" s="254">
        <v>0</v>
      </c>
      <c r="D56" s="228"/>
      <c r="E56" s="228"/>
    </row>
    <row r="57" spans="1:6" ht="60.75" thickBot="1">
      <c r="A57" s="117" t="s">
        <v>1633</v>
      </c>
      <c r="B57" s="132" t="s">
        <v>56</v>
      </c>
      <c r="C57" s="254">
        <v>50</v>
      </c>
      <c r="D57" s="179"/>
      <c r="E57" s="179" t="s">
        <v>1389</v>
      </c>
    </row>
    <row r="58" spans="1:6" ht="15.75" thickBot="1">
      <c r="A58" s="197" t="s">
        <v>29</v>
      </c>
      <c r="B58" s="198"/>
      <c r="C58" s="255">
        <f>AVERAGE(C50:C57)</f>
        <v>43.75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154</v>
      </c>
      <c r="E62" s="228"/>
    </row>
    <row r="63" spans="1:6" ht="30.75" thickBot="1">
      <c r="A63" s="117" t="s">
        <v>66</v>
      </c>
      <c r="B63" s="136" t="s">
        <v>75</v>
      </c>
      <c r="C63" s="254">
        <v>50</v>
      </c>
      <c r="D63" s="228"/>
      <c r="E63" s="228" t="s">
        <v>223</v>
      </c>
    </row>
    <row r="64" spans="1:6" ht="30.75" thickBot="1">
      <c r="A64" s="117" t="s">
        <v>68</v>
      </c>
      <c r="B64" s="135" t="s">
        <v>92</v>
      </c>
      <c r="C64" s="254">
        <v>50</v>
      </c>
      <c r="D64" s="228"/>
      <c r="E64" s="228" t="s">
        <v>225</v>
      </c>
    </row>
    <row r="65" spans="1:5" ht="30.75" thickBot="1">
      <c r="A65" s="117" t="s">
        <v>70</v>
      </c>
      <c r="B65" s="135" t="s">
        <v>585</v>
      </c>
      <c r="C65" s="254">
        <v>0</v>
      </c>
      <c r="D65" s="231" t="s">
        <v>154</v>
      </c>
      <c r="E65" s="159" t="s">
        <v>587</v>
      </c>
    </row>
    <row r="66" spans="1:5" ht="30.75" thickBot="1">
      <c r="A66" s="117" t="s">
        <v>72</v>
      </c>
      <c r="B66" s="135" t="s">
        <v>584</v>
      </c>
      <c r="C66" s="254">
        <v>0</v>
      </c>
      <c r="D66" s="231" t="s">
        <v>154</v>
      </c>
      <c r="E66" s="159" t="s">
        <v>587</v>
      </c>
    </row>
    <row r="67" spans="1:5" ht="30.75" thickBot="1">
      <c r="A67" s="117" t="s">
        <v>74</v>
      </c>
      <c r="B67" s="137" t="s">
        <v>71</v>
      </c>
      <c r="C67" s="254">
        <v>0</v>
      </c>
      <c r="D67" s="228"/>
      <c r="E67" s="228"/>
    </row>
    <row r="68" spans="1:5" ht="45.75" thickBot="1">
      <c r="A68" s="117" t="s">
        <v>76</v>
      </c>
      <c r="B68" s="135" t="s">
        <v>73</v>
      </c>
      <c r="C68" s="254">
        <v>100</v>
      </c>
      <c r="D68" s="227" t="s">
        <v>400</v>
      </c>
      <c r="E68" s="228" t="s">
        <v>401</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27.272727272727273</v>
      </c>
      <c r="D73" s="225"/>
      <c r="E73" s="225"/>
    </row>
    <row r="74" spans="1:5">
      <c r="C74" s="259"/>
    </row>
    <row r="75" spans="1:5">
      <c r="B75" s="104" t="s">
        <v>90</v>
      </c>
      <c r="C75" s="259">
        <f>AVERAGE(C73,C58,C46,C29)</f>
        <v>36.2652972027972</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0" r:id="rId2" display="http://www.delegacionbenitojuarez.gob.mx/tramites-y-servicios"/>
    <hyperlink ref="D55" r:id="rId3" display="http://www.finanzas.df.gob.mx/sma/consulta_ciudadana.php"/>
    <hyperlink ref="D68" r:id="rId4"/>
    <hyperlink ref="D45" r:id="rId5" display="http://www.finanzas.df.gob.mx/formato_lc/predial/predial/ "/>
    <hyperlink ref="D53" r:id="rId6" display="http://www.finanzas.df.gob.mx/formato_lc/predial/predial/"/>
    <hyperlink ref="D66" r:id="rId7"/>
    <hyperlink ref="D13" r:id="rId8"/>
    <hyperlink ref="D14" r:id="rId9"/>
    <hyperlink ref="D16" r:id="rId10"/>
    <hyperlink ref="D17" r:id="rId11"/>
    <hyperlink ref="D19" r:id="rId12"/>
    <hyperlink ref="D22" r:id="rId13"/>
    <hyperlink ref="D23" r:id="rId14"/>
    <hyperlink ref="D24" r:id="rId15"/>
    <hyperlink ref="D25" r:id="rId16"/>
    <hyperlink ref="D27" r:id="rId17"/>
    <hyperlink ref="D34" r:id="rId18"/>
    <hyperlink ref="D44" r:id="rId19"/>
    <hyperlink ref="D51" r:id="rId20"/>
    <hyperlink ref="D65" r:id="rId21"/>
  </hyperlinks>
  <pageMargins left="0.7" right="0.7" top="0.75" bottom="0.75" header="0.3" footer="0.3"/>
  <drawing r:id="rId2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100</v>
      </c>
      <c r="B6" s="219"/>
      <c r="C6" s="219"/>
      <c r="D6" s="219"/>
      <c r="E6" s="219"/>
    </row>
    <row r="7" spans="1:5" ht="15.75" thickBot="1">
      <c r="A7" s="108" t="s">
        <v>88</v>
      </c>
      <c r="B7" s="220" t="s">
        <v>193</v>
      </c>
      <c r="C7" s="220"/>
      <c r="D7" s="220"/>
      <c r="E7" s="220"/>
    </row>
    <row r="8" spans="1:5" ht="15.75" thickBot="1">
      <c r="A8" s="108" t="s">
        <v>149</v>
      </c>
      <c r="B8" s="226" t="s">
        <v>227</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193</v>
      </c>
      <c r="E13" s="179"/>
    </row>
    <row r="14" spans="1:5" ht="75.75" thickBot="1">
      <c r="A14" s="117" t="s">
        <v>3</v>
      </c>
      <c r="B14" s="118" t="s">
        <v>4</v>
      </c>
      <c r="C14" s="254">
        <v>100</v>
      </c>
      <c r="D14" s="227" t="s">
        <v>1691</v>
      </c>
      <c r="E14" s="179"/>
    </row>
    <row r="15" spans="1:5" ht="15.75" thickBot="1">
      <c r="A15" s="117" t="s">
        <v>5</v>
      </c>
      <c r="B15" s="118" t="s">
        <v>6</v>
      </c>
      <c r="C15" s="254">
        <v>0</v>
      </c>
      <c r="D15" s="179"/>
      <c r="E15" s="179"/>
    </row>
    <row r="16" spans="1:5" ht="45.75" thickBot="1">
      <c r="A16" s="117" t="s">
        <v>7</v>
      </c>
      <c r="B16" s="118" t="s">
        <v>8</v>
      </c>
      <c r="C16" s="254">
        <v>100</v>
      </c>
      <c r="D16" s="227" t="s">
        <v>1692</v>
      </c>
      <c r="E16" s="179" t="s">
        <v>1693</v>
      </c>
    </row>
    <row r="17" spans="1:6" ht="75.75" thickBot="1">
      <c r="A17" s="117" t="s">
        <v>9</v>
      </c>
      <c r="B17" s="118" t="s">
        <v>83</v>
      </c>
      <c r="C17" s="254">
        <v>100</v>
      </c>
      <c r="D17" s="227" t="s">
        <v>1691</v>
      </c>
      <c r="E17" s="179"/>
    </row>
    <row r="18" spans="1:6" ht="15.75" thickBot="1">
      <c r="A18" s="117" t="s">
        <v>10</v>
      </c>
      <c r="B18" s="118" t="s">
        <v>86</v>
      </c>
      <c r="C18" s="254">
        <v>100</v>
      </c>
      <c r="D18" s="179"/>
      <c r="E18" s="179"/>
    </row>
    <row r="19" spans="1:6" ht="45.75" thickBot="1">
      <c r="A19" s="117" t="s">
        <v>12</v>
      </c>
      <c r="B19" s="118" t="s">
        <v>345</v>
      </c>
      <c r="C19" s="254">
        <v>100</v>
      </c>
      <c r="D19" s="234" t="s">
        <v>1694</v>
      </c>
      <c r="E19" s="233" t="s">
        <v>1778</v>
      </c>
      <c r="F19" s="103"/>
    </row>
    <row r="20" spans="1:6" ht="15.75" thickBot="1">
      <c r="A20" s="117" t="s">
        <v>14</v>
      </c>
      <c r="B20" s="118" t="s">
        <v>13</v>
      </c>
      <c r="C20" s="274">
        <v>0</v>
      </c>
      <c r="D20" s="248"/>
      <c r="E20" s="248"/>
      <c r="F20" s="103"/>
    </row>
    <row r="21" spans="1:6" ht="15.75" thickBot="1">
      <c r="A21" s="117" t="s">
        <v>16</v>
      </c>
      <c r="B21" s="118" t="s">
        <v>84</v>
      </c>
      <c r="C21" s="254">
        <v>0</v>
      </c>
      <c r="D21" s="233"/>
      <c r="E21" s="233"/>
      <c r="F21" s="103"/>
    </row>
    <row r="22" spans="1:6" ht="60.75" thickBot="1">
      <c r="A22" s="117" t="s">
        <v>18</v>
      </c>
      <c r="B22" s="118" t="s">
        <v>87</v>
      </c>
      <c r="C22" s="254">
        <v>100</v>
      </c>
      <c r="D22" s="227" t="s">
        <v>1697</v>
      </c>
      <c r="E22" s="179"/>
    </row>
    <row r="23" spans="1:6" ht="150.75" thickBot="1">
      <c r="A23" s="117" t="s">
        <v>20</v>
      </c>
      <c r="B23" s="118" t="s">
        <v>15</v>
      </c>
      <c r="C23" s="254">
        <v>100</v>
      </c>
      <c r="D23" s="179" t="s">
        <v>1695</v>
      </c>
      <c r="E23" s="179" t="s">
        <v>1696</v>
      </c>
    </row>
    <row r="24" spans="1:6" ht="60.75" thickBot="1">
      <c r="A24" s="117" t="s">
        <v>21</v>
      </c>
      <c r="B24" s="121" t="s">
        <v>17</v>
      </c>
      <c r="C24" s="254">
        <v>100</v>
      </c>
      <c r="D24" s="227" t="s">
        <v>1697</v>
      </c>
      <c r="E24" s="179"/>
    </row>
    <row r="25" spans="1:6" ht="45.75" thickBot="1">
      <c r="A25" s="117" t="s">
        <v>22</v>
      </c>
      <c r="B25" s="118" t="s">
        <v>19</v>
      </c>
      <c r="C25" s="254">
        <v>100</v>
      </c>
      <c r="D25" s="227" t="s">
        <v>1706</v>
      </c>
      <c r="E25" s="179"/>
    </row>
    <row r="26" spans="1:6" ht="15.75" thickBot="1">
      <c r="A26" s="117" t="s">
        <v>23</v>
      </c>
      <c r="B26" s="118" t="s">
        <v>85</v>
      </c>
      <c r="C26" s="254">
        <v>0</v>
      </c>
      <c r="D26" s="179"/>
      <c r="E26" s="179"/>
    </row>
    <row r="27" spans="1:6" ht="105.75" thickBot="1">
      <c r="A27" s="117" t="s">
        <v>24</v>
      </c>
      <c r="B27" s="118" t="s">
        <v>47</v>
      </c>
      <c r="C27" s="254">
        <v>50</v>
      </c>
      <c r="D27" s="227" t="s">
        <v>1705</v>
      </c>
      <c r="E27" s="179" t="s">
        <v>863</v>
      </c>
    </row>
    <row r="28" spans="1:6" ht="15.75" thickBot="1">
      <c r="A28" s="117" t="s">
        <v>26</v>
      </c>
      <c r="B28" s="122" t="s">
        <v>25</v>
      </c>
      <c r="C28" s="254">
        <v>0</v>
      </c>
      <c r="D28" s="179"/>
      <c r="E28" s="179"/>
    </row>
    <row r="29" spans="1:6" ht="15.75" thickBot="1">
      <c r="A29" s="216" t="s">
        <v>29</v>
      </c>
      <c r="B29" s="216"/>
      <c r="C29" s="255">
        <f>AVERAGE(C13:C28)</f>
        <v>65.625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75">
        <v>0</v>
      </c>
      <c r="D33" s="239"/>
      <c r="E33" s="238" t="s">
        <v>658</v>
      </c>
    </row>
    <row r="34" spans="1:6" ht="15.75" thickBot="1">
      <c r="A34" s="128" t="s">
        <v>1629</v>
      </c>
      <c r="B34" s="130" t="s">
        <v>346</v>
      </c>
      <c r="C34" s="275">
        <v>0</v>
      </c>
      <c r="D34" s="239"/>
      <c r="E34" s="238" t="s">
        <v>658</v>
      </c>
    </row>
    <row r="35" spans="1:6" ht="15.75" thickBot="1">
      <c r="A35" s="128" t="s">
        <v>31</v>
      </c>
      <c r="B35" s="129" t="s">
        <v>38</v>
      </c>
      <c r="C35" s="275">
        <v>0</v>
      </c>
      <c r="D35" s="239"/>
      <c r="E35" s="238" t="s">
        <v>658</v>
      </c>
    </row>
    <row r="36" spans="1:6" ht="60.75" thickBot="1">
      <c r="A36" s="128" t="s">
        <v>33</v>
      </c>
      <c r="B36" s="129" t="s">
        <v>11</v>
      </c>
      <c r="C36" s="254">
        <v>0</v>
      </c>
      <c r="D36" s="179"/>
      <c r="E36" s="179" t="s">
        <v>1847</v>
      </c>
    </row>
    <row r="37" spans="1:6" ht="30.75" thickBot="1">
      <c r="A37" s="128" t="s">
        <v>35</v>
      </c>
      <c r="B37" s="129" t="s">
        <v>34</v>
      </c>
      <c r="C37" s="275">
        <v>0</v>
      </c>
      <c r="D37" s="239"/>
      <c r="E37" s="238" t="s">
        <v>1707</v>
      </c>
    </row>
    <row r="38" spans="1:6" ht="45.75" thickBot="1">
      <c r="A38" s="128" t="s">
        <v>37</v>
      </c>
      <c r="B38" s="129" t="s">
        <v>36</v>
      </c>
      <c r="C38" s="269">
        <v>50</v>
      </c>
      <c r="D38" s="237" t="s">
        <v>1711</v>
      </c>
      <c r="E38" s="238" t="s">
        <v>1710</v>
      </c>
    </row>
    <row r="39" spans="1:6" ht="15.75" thickBot="1">
      <c r="A39" s="128" t="s">
        <v>39</v>
      </c>
      <c r="B39" s="129" t="s">
        <v>40</v>
      </c>
      <c r="C39" s="269">
        <v>0</v>
      </c>
      <c r="D39" s="239"/>
      <c r="E39" s="238" t="s">
        <v>658</v>
      </c>
    </row>
    <row r="40" spans="1:6" ht="15.75" thickBot="1">
      <c r="A40" s="128" t="s">
        <v>41</v>
      </c>
      <c r="B40" s="129" t="s">
        <v>42</v>
      </c>
      <c r="C40" s="254">
        <v>0</v>
      </c>
      <c r="D40" s="179"/>
      <c r="E40" s="179"/>
    </row>
    <row r="41" spans="1:6" ht="15.75" thickBot="1">
      <c r="A41" s="128" t="s">
        <v>43</v>
      </c>
      <c r="B41" s="129" t="s">
        <v>44</v>
      </c>
      <c r="C41" s="254">
        <v>0</v>
      </c>
      <c r="D41" s="179"/>
      <c r="E41" s="179" t="s">
        <v>663</v>
      </c>
    </row>
    <row r="42" spans="1:6" ht="15.75" thickBot="1">
      <c r="A42" s="128" t="s">
        <v>45</v>
      </c>
      <c r="B42" s="129" t="s">
        <v>93</v>
      </c>
      <c r="C42" s="254">
        <v>0</v>
      </c>
      <c r="D42" s="179"/>
      <c r="E42" s="179"/>
    </row>
    <row r="43" spans="1:6" ht="15.75" thickBot="1">
      <c r="A43" s="128" t="s">
        <v>1630</v>
      </c>
      <c r="B43" s="129" t="s">
        <v>54</v>
      </c>
      <c r="C43" s="254">
        <v>0</v>
      </c>
      <c r="D43" s="179"/>
      <c r="E43" s="179" t="s">
        <v>664</v>
      </c>
    </row>
    <row r="44" spans="1:6" ht="45.75" thickBot="1">
      <c r="A44" s="128" t="s">
        <v>1631</v>
      </c>
      <c r="B44" s="129" t="s">
        <v>46</v>
      </c>
      <c r="C44" s="275">
        <v>100</v>
      </c>
      <c r="D44" s="237" t="s">
        <v>1708</v>
      </c>
      <c r="E44" s="238" t="s">
        <v>1709</v>
      </c>
    </row>
    <row r="45" spans="1:6" ht="15.75" thickBot="1">
      <c r="A45" s="128" t="s">
        <v>1632</v>
      </c>
      <c r="B45" s="129" t="s">
        <v>27</v>
      </c>
      <c r="C45" s="254">
        <v>0</v>
      </c>
      <c r="D45" s="228"/>
      <c r="E45" s="228"/>
    </row>
    <row r="46" spans="1:6" ht="15.75" thickBot="1">
      <c r="A46" s="197" t="s">
        <v>29</v>
      </c>
      <c r="B46" s="198"/>
      <c r="C46" s="255">
        <f>AVERAGE(C33:C45)</f>
        <v>11.538461538461538</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76">
        <v>0</v>
      </c>
      <c r="D50" s="236"/>
      <c r="E50" s="236"/>
    </row>
    <row r="51" spans="1:6" ht="30.75" thickBot="1">
      <c r="A51" s="117" t="s">
        <v>51</v>
      </c>
      <c r="B51" s="133" t="s">
        <v>50</v>
      </c>
      <c r="C51" s="275">
        <v>0</v>
      </c>
      <c r="D51" s="237"/>
      <c r="E51" s="238" t="s">
        <v>666</v>
      </c>
    </row>
    <row r="52" spans="1:6" ht="30.75" thickBot="1">
      <c r="A52" s="117" t="s">
        <v>53</v>
      </c>
      <c r="B52" s="132" t="s">
        <v>52</v>
      </c>
      <c r="C52" s="275">
        <v>0</v>
      </c>
      <c r="D52" s="239"/>
      <c r="E52" s="238" t="s">
        <v>666</v>
      </c>
    </row>
    <row r="53" spans="1:6" ht="15.75" thickBot="1">
      <c r="A53" s="117" t="s">
        <v>55</v>
      </c>
      <c r="B53" s="134" t="s">
        <v>571</v>
      </c>
      <c r="C53" s="254">
        <v>100</v>
      </c>
      <c r="D53" s="227"/>
      <c r="E53" s="228" t="s">
        <v>226</v>
      </c>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75">
        <v>0</v>
      </c>
      <c r="D57" s="239"/>
      <c r="E57" s="238" t="s">
        <v>667</v>
      </c>
    </row>
    <row r="58" spans="1:6" ht="15.75" thickBot="1">
      <c r="A58" s="197" t="s">
        <v>29</v>
      </c>
      <c r="B58" s="198"/>
      <c r="C58" s="255">
        <f>AVERAGE(C50:C57)</f>
        <v>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100</v>
      </c>
      <c r="D62" s="227" t="s">
        <v>193</v>
      </c>
      <c r="E62" s="228"/>
    </row>
    <row r="63" spans="1:6" ht="30.75" thickBot="1">
      <c r="A63" s="117" t="s">
        <v>66</v>
      </c>
      <c r="B63" s="136" t="s">
        <v>75</v>
      </c>
      <c r="C63" s="254">
        <v>50</v>
      </c>
      <c r="D63" s="228"/>
      <c r="E63" s="228" t="s">
        <v>223</v>
      </c>
    </row>
    <row r="64" spans="1:6" ht="15.75" thickBot="1">
      <c r="A64" s="117" t="s">
        <v>68</v>
      </c>
      <c r="B64" s="135" t="s">
        <v>92</v>
      </c>
      <c r="C64" s="254">
        <v>100</v>
      </c>
      <c r="D64" s="228"/>
      <c r="E64" s="228"/>
    </row>
    <row r="65" spans="1:5" ht="15.75" thickBot="1">
      <c r="A65" s="117" t="s">
        <v>70</v>
      </c>
      <c r="B65" s="135" t="s">
        <v>585</v>
      </c>
      <c r="C65" s="254">
        <v>0</v>
      </c>
      <c r="D65" s="227" t="s">
        <v>193</v>
      </c>
      <c r="E65" s="159" t="s">
        <v>591</v>
      </c>
    </row>
    <row r="66" spans="1:5" ht="15.75" thickBot="1">
      <c r="A66" s="117" t="s">
        <v>72</v>
      </c>
      <c r="B66" s="135" t="s">
        <v>584</v>
      </c>
      <c r="C66" s="254">
        <v>0</v>
      </c>
      <c r="D66" s="159"/>
      <c r="E66" s="159" t="s">
        <v>586</v>
      </c>
    </row>
    <row r="67" spans="1:5" ht="30.75" thickBot="1">
      <c r="A67" s="117" t="s">
        <v>74</v>
      </c>
      <c r="B67" s="137" t="s">
        <v>71</v>
      </c>
      <c r="C67" s="254">
        <v>0</v>
      </c>
      <c r="D67" s="228"/>
      <c r="E67" s="228"/>
    </row>
    <row r="68" spans="1:5" ht="45.75" thickBot="1">
      <c r="A68" s="117" t="s">
        <v>76</v>
      </c>
      <c r="B68" s="135" t="s">
        <v>73</v>
      </c>
      <c r="C68" s="254">
        <v>100</v>
      </c>
      <c r="D68" s="227" t="s">
        <v>398</v>
      </c>
      <c r="E68" s="228" t="s">
        <v>399</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30.37041083916084</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8" r:id="rId2"/>
    <hyperlink ref="D19" r:id="rId3"/>
    <hyperlink ref="D13" r:id="rId4"/>
    <hyperlink ref="D14" r:id="rId5"/>
    <hyperlink ref="D16" r:id="rId6"/>
    <hyperlink ref="D17" r:id="rId7"/>
    <hyperlink ref="D22" r:id="rId8"/>
    <hyperlink ref="D24" r:id="rId9"/>
    <hyperlink ref="D25" r:id="rId10"/>
    <hyperlink ref="D27" r:id="rId11"/>
    <hyperlink ref="D44" r:id="rId12"/>
  </hyperlinks>
  <pageMargins left="0.7" right="0.7" top="0.75" bottom="0.75" header="0.3" footer="0.3"/>
  <pageSetup orientation="portrait" r:id="rId13"/>
  <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101</v>
      </c>
      <c r="B6" s="219"/>
      <c r="C6" s="219"/>
      <c r="D6" s="219"/>
      <c r="E6" s="219"/>
    </row>
    <row r="7" spans="1:5" ht="15.75" thickBot="1">
      <c r="A7" s="108" t="s">
        <v>88</v>
      </c>
      <c r="B7" s="220" t="s">
        <v>344</v>
      </c>
      <c r="C7" s="220"/>
      <c r="D7" s="220"/>
      <c r="E7" s="220"/>
    </row>
    <row r="8" spans="1:5" ht="15.75" thickBot="1">
      <c r="A8" s="108" t="s">
        <v>149</v>
      </c>
      <c r="B8" s="221" t="s">
        <v>229</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344</v>
      </c>
      <c r="E13" s="179">
        <v>0</v>
      </c>
    </row>
    <row r="14" spans="1:5" ht="60.75" thickBot="1">
      <c r="A14" s="117" t="s">
        <v>3</v>
      </c>
      <c r="B14" s="118" t="s">
        <v>4</v>
      </c>
      <c r="C14" s="254">
        <v>100</v>
      </c>
      <c r="D14" s="227" t="s">
        <v>1587</v>
      </c>
      <c r="E14" s="179">
        <v>0</v>
      </c>
    </row>
    <row r="15" spans="1:5" ht="90.75" thickBot="1">
      <c r="A15" s="117" t="s">
        <v>5</v>
      </c>
      <c r="B15" s="118" t="s">
        <v>6</v>
      </c>
      <c r="C15" s="254">
        <v>100</v>
      </c>
      <c r="D15" s="227" t="s">
        <v>2096</v>
      </c>
      <c r="E15" s="179">
        <v>0</v>
      </c>
    </row>
    <row r="16" spans="1:5" ht="90.75" thickBot="1">
      <c r="A16" s="117" t="s">
        <v>7</v>
      </c>
      <c r="B16" s="118" t="s">
        <v>8</v>
      </c>
      <c r="C16" s="254">
        <v>100</v>
      </c>
      <c r="D16" s="227" t="s">
        <v>1343</v>
      </c>
      <c r="E16" s="179">
        <v>0</v>
      </c>
    </row>
    <row r="17" spans="1:6" ht="60.75" thickBot="1">
      <c r="A17" s="117" t="s">
        <v>9</v>
      </c>
      <c r="B17" s="118" t="s">
        <v>83</v>
      </c>
      <c r="C17" s="254">
        <v>100</v>
      </c>
      <c r="D17" s="227" t="s">
        <v>1344</v>
      </c>
      <c r="E17" s="179">
        <v>0</v>
      </c>
    </row>
    <row r="18" spans="1:6" ht="15.75" thickBot="1">
      <c r="A18" s="117" t="s">
        <v>10</v>
      </c>
      <c r="B18" s="118" t="s">
        <v>86</v>
      </c>
      <c r="C18" s="254">
        <v>100</v>
      </c>
      <c r="D18" s="179"/>
      <c r="E18" s="179">
        <v>0</v>
      </c>
    </row>
    <row r="19" spans="1:6" ht="30.75" thickBot="1">
      <c r="A19" s="117" t="s">
        <v>12</v>
      </c>
      <c r="B19" s="118" t="s">
        <v>345</v>
      </c>
      <c r="C19" s="254">
        <v>100</v>
      </c>
      <c r="D19" s="227" t="s">
        <v>1345</v>
      </c>
      <c r="E19" s="179">
        <v>0</v>
      </c>
      <c r="F19" s="103"/>
    </row>
    <row r="20" spans="1:6" ht="60.75" thickBot="1">
      <c r="A20" s="117" t="s">
        <v>14</v>
      </c>
      <c r="B20" s="118" t="s">
        <v>13</v>
      </c>
      <c r="C20" s="254">
        <v>100</v>
      </c>
      <c r="D20" s="227" t="s">
        <v>1700</v>
      </c>
      <c r="E20" s="179" t="s">
        <v>1779</v>
      </c>
      <c r="F20" s="103"/>
    </row>
    <row r="21" spans="1:6" ht="60.75" thickBot="1">
      <c r="A21" s="117" t="s">
        <v>16</v>
      </c>
      <c r="B21" s="118" t="s">
        <v>84</v>
      </c>
      <c r="C21" s="254">
        <v>100</v>
      </c>
      <c r="D21" s="227" t="s">
        <v>1701</v>
      </c>
      <c r="E21" s="179">
        <v>0</v>
      </c>
      <c r="F21" s="103"/>
    </row>
    <row r="22" spans="1:6" ht="90.75" thickBot="1">
      <c r="A22" s="117" t="s">
        <v>18</v>
      </c>
      <c r="B22" s="118" t="s">
        <v>87</v>
      </c>
      <c r="C22" s="254">
        <v>100</v>
      </c>
      <c r="D22" s="179" t="s">
        <v>1588</v>
      </c>
      <c r="E22" s="179" t="s">
        <v>1346</v>
      </c>
    </row>
    <row r="23" spans="1:6" ht="60.75" thickBot="1">
      <c r="A23" s="117" t="s">
        <v>20</v>
      </c>
      <c r="B23" s="118" t="s">
        <v>15</v>
      </c>
      <c r="C23" s="254">
        <v>100</v>
      </c>
      <c r="D23" s="227" t="s">
        <v>1589</v>
      </c>
      <c r="E23" s="179">
        <v>0</v>
      </c>
    </row>
    <row r="24" spans="1:6" ht="60.75" thickBot="1">
      <c r="A24" s="117" t="s">
        <v>21</v>
      </c>
      <c r="B24" s="121" t="s">
        <v>17</v>
      </c>
      <c r="C24" s="254">
        <v>100</v>
      </c>
      <c r="D24" s="227" t="s">
        <v>1590</v>
      </c>
      <c r="E24" s="179">
        <v>0</v>
      </c>
    </row>
    <row r="25" spans="1:6" ht="45.75" thickBot="1">
      <c r="A25" s="117" t="s">
        <v>22</v>
      </c>
      <c r="B25" s="118" t="s">
        <v>19</v>
      </c>
      <c r="C25" s="254">
        <v>100</v>
      </c>
      <c r="D25" s="227" t="s">
        <v>1591</v>
      </c>
      <c r="E25" s="179">
        <v>0</v>
      </c>
    </row>
    <row r="26" spans="1:6" ht="15.75" thickBot="1">
      <c r="A26" s="117" t="s">
        <v>23</v>
      </c>
      <c r="B26" s="118" t="s">
        <v>85</v>
      </c>
      <c r="C26" s="254">
        <v>0</v>
      </c>
      <c r="D26" s="179"/>
      <c r="E26" s="179">
        <v>0</v>
      </c>
    </row>
    <row r="27" spans="1:6" ht="105.75" thickBot="1">
      <c r="A27" s="117" t="s">
        <v>24</v>
      </c>
      <c r="B27" s="118" t="s">
        <v>47</v>
      </c>
      <c r="C27" s="254">
        <v>50</v>
      </c>
      <c r="D27" s="227" t="s">
        <v>1347</v>
      </c>
      <c r="E27" s="179" t="s">
        <v>863</v>
      </c>
    </row>
    <row r="28" spans="1:6" ht="60.75" thickBot="1">
      <c r="A28" s="117" t="s">
        <v>26</v>
      </c>
      <c r="B28" s="122" t="s">
        <v>25</v>
      </c>
      <c r="C28" s="254">
        <v>50</v>
      </c>
      <c r="D28" s="227" t="s">
        <v>1592</v>
      </c>
      <c r="E28" s="179" t="s">
        <v>1678</v>
      </c>
    </row>
    <row r="29" spans="1:6" ht="15.75" thickBot="1">
      <c r="A29" s="216" t="s">
        <v>29</v>
      </c>
      <c r="B29" s="216"/>
      <c r="C29" s="255">
        <f>AVERAGE(C13:C28)</f>
        <v>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50</v>
      </c>
      <c r="D33" s="227" t="s">
        <v>1593</v>
      </c>
      <c r="E33" s="179" t="s">
        <v>1348</v>
      </c>
    </row>
    <row r="34" spans="1:6" ht="75.75" thickBot="1">
      <c r="A34" s="128" t="s">
        <v>1629</v>
      </c>
      <c r="B34" s="130" t="s">
        <v>346</v>
      </c>
      <c r="C34" s="254">
        <v>100</v>
      </c>
      <c r="D34" s="179" t="s">
        <v>1594</v>
      </c>
      <c r="E34" s="179" t="s">
        <v>1784</v>
      </c>
    </row>
    <row r="35" spans="1:6" ht="15.75" thickBot="1">
      <c r="A35" s="128" t="s">
        <v>31</v>
      </c>
      <c r="B35" s="129" t="s">
        <v>38</v>
      </c>
      <c r="C35" s="254">
        <v>0</v>
      </c>
      <c r="D35" s="179"/>
      <c r="E35" s="179"/>
    </row>
    <row r="36" spans="1:6" ht="60.75" thickBot="1">
      <c r="A36" s="128" t="s">
        <v>33</v>
      </c>
      <c r="B36" s="129" t="s">
        <v>11</v>
      </c>
      <c r="C36" s="254">
        <v>100</v>
      </c>
      <c r="D36" s="227" t="s">
        <v>1780</v>
      </c>
      <c r="E36" s="179" t="s">
        <v>1847</v>
      </c>
    </row>
    <row r="37" spans="1:6" ht="45.75" thickBot="1">
      <c r="A37" s="128" t="s">
        <v>35</v>
      </c>
      <c r="B37" s="129" t="s">
        <v>34</v>
      </c>
      <c r="C37" s="254">
        <v>100</v>
      </c>
      <c r="D37" s="227" t="s">
        <v>1595</v>
      </c>
      <c r="E37" s="179" t="s">
        <v>1349</v>
      </c>
    </row>
    <row r="38" spans="1:6" ht="90.75" thickBot="1">
      <c r="A38" s="128" t="s">
        <v>37</v>
      </c>
      <c r="B38" s="129" t="s">
        <v>36</v>
      </c>
      <c r="C38" s="254">
        <v>50</v>
      </c>
      <c r="D38" s="179" t="s">
        <v>1782</v>
      </c>
      <c r="E38" s="179" t="s">
        <v>1783</v>
      </c>
    </row>
    <row r="39" spans="1:6" ht="30.75" thickBot="1">
      <c r="A39" s="128" t="s">
        <v>39</v>
      </c>
      <c r="B39" s="129" t="s">
        <v>40</v>
      </c>
      <c r="C39" s="254">
        <v>100</v>
      </c>
      <c r="D39" s="227" t="s">
        <v>1596</v>
      </c>
      <c r="E39" s="179" t="s">
        <v>1350</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60.75" thickBot="1">
      <c r="A43" s="128" t="s">
        <v>1630</v>
      </c>
      <c r="B43" s="129" t="s">
        <v>54</v>
      </c>
      <c r="C43" s="254">
        <v>100</v>
      </c>
      <c r="D43" s="227" t="s">
        <v>1597</v>
      </c>
      <c r="E43" s="179" t="s">
        <v>1351</v>
      </c>
    </row>
    <row r="44" spans="1:6" ht="105.75" thickBot="1">
      <c r="A44" s="128" t="s">
        <v>1631</v>
      </c>
      <c r="B44" s="129" t="s">
        <v>46</v>
      </c>
      <c r="C44" s="254">
        <v>100</v>
      </c>
      <c r="D44" s="227" t="s">
        <v>1598</v>
      </c>
      <c r="E44" s="179" t="s">
        <v>1352</v>
      </c>
    </row>
    <row r="45" spans="1:6" ht="45.75" thickBot="1">
      <c r="A45" s="128" t="s">
        <v>1632</v>
      </c>
      <c r="B45" s="129" t="s">
        <v>27</v>
      </c>
      <c r="C45" s="254">
        <v>50</v>
      </c>
      <c r="D45" s="227" t="s">
        <v>1780</v>
      </c>
      <c r="E45" s="228" t="s">
        <v>1781</v>
      </c>
    </row>
    <row r="46" spans="1:6" ht="15.75" thickBot="1">
      <c r="A46" s="197" t="s">
        <v>29</v>
      </c>
      <c r="B46" s="198"/>
      <c r="C46" s="255">
        <f>AVERAGE(C33:C45)</f>
        <v>57.692307692307693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100</v>
      </c>
      <c r="D51" s="227" t="s">
        <v>1599</v>
      </c>
      <c r="E51" s="179" t="s">
        <v>1353</v>
      </c>
    </row>
    <row r="52" spans="1:6" ht="45.75" thickBot="1">
      <c r="A52" s="117" t="s">
        <v>53</v>
      </c>
      <c r="B52" s="132" t="s">
        <v>52</v>
      </c>
      <c r="C52" s="254">
        <v>100</v>
      </c>
      <c r="D52" s="227" t="s">
        <v>1600</v>
      </c>
      <c r="E52" s="179" t="s">
        <v>1354</v>
      </c>
    </row>
    <row r="53" spans="1:6" ht="30.75" thickBot="1">
      <c r="A53" s="117" t="s">
        <v>55</v>
      </c>
      <c r="B53" s="134" t="s">
        <v>571</v>
      </c>
      <c r="C53" s="254">
        <v>100</v>
      </c>
      <c r="D53" s="227" t="s">
        <v>1601</v>
      </c>
      <c r="E53" s="228"/>
    </row>
    <row r="54" spans="1:6" ht="15.75" thickBot="1">
      <c r="A54" s="117" t="s">
        <v>57</v>
      </c>
      <c r="B54" s="132" t="s">
        <v>60</v>
      </c>
      <c r="C54" s="254">
        <v>0</v>
      </c>
      <c r="D54" s="228"/>
      <c r="E54" s="228" t="s">
        <v>1785</v>
      </c>
    </row>
    <row r="55" spans="1:6" ht="15.75" thickBot="1">
      <c r="A55" s="117" t="s">
        <v>59</v>
      </c>
      <c r="B55" s="132" t="s">
        <v>62</v>
      </c>
      <c r="C55" s="254">
        <v>0</v>
      </c>
      <c r="D55" s="228"/>
      <c r="E55" s="228"/>
    </row>
    <row r="56" spans="1:6" ht="60.75" thickBot="1">
      <c r="A56" s="117" t="s">
        <v>61</v>
      </c>
      <c r="B56" s="132" t="s">
        <v>58</v>
      </c>
      <c r="C56" s="254">
        <v>0</v>
      </c>
      <c r="D56" s="227" t="s">
        <v>403</v>
      </c>
      <c r="E56" s="228" t="s">
        <v>402</v>
      </c>
    </row>
    <row r="57" spans="1:6" ht="30.75" thickBot="1">
      <c r="A57" s="117" t="s">
        <v>1633</v>
      </c>
      <c r="B57" s="132" t="s">
        <v>56</v>
      </c>
      <c r="C57" s="254">
        <v>0</v>
      </c>
      <c r="D57" s="179"/>
      <c r="E57" s="179" t="s">
        <v>1355</v>
      </c>
    </row>
    <row r="58" spans="1:6" ht="15.75" thickBot="1">
      <c r="A58" s="197" t="s">
        <v>29</v>
      </c>
      <c r="B58" s="198"/>
      <c r="C58" s="255">
        <f>AVERAGE(C50:C57)</f>
        <v>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100</v>
      </c>
      <c r="D62" s="227" t="s">
        <v>344</v>
      </c>
      <c r="E62" s="228"/>
    </row>
    <row r="63" spans="1:6" ht="30.75" thickBot="1">
      <c r="A63" s="117" t="s">
        <v>66</v>
      </c>
      <c r="B63" s="136" t="s">
        <v>75</v>
      </c>
      <c r="C63" s="254">
        <v>100</v>
      </c>
      <c r="D63" s="227" t="s">
        <v>228</v>
      </c>
      <c r="E63" s="228"/>
    </row>
    <row r="64" spans="1:6" ht="15.75" thickBot="1">
      <c r="A64" s="117" t="s">
        <v>68</v>
      </c>
      <c r="B64" s="135" t="s">
        <v>92</v>
      </c>
      <c r="C64" s="254">
        <v>100</v>
      </c>
      <c r="D64" s="228"/>
      <c r="E64" s="228"/>
    </row>
    <row r="65" spans="1:5" ht="15.75" thickBot="1">
      <c r="A65" s="117" t="s">
        <v>70</v>
      </c>
      <c r="B65" s="135" t="s">
        <v>585</v>
      </c>
      <c r="C65" s="254">
        <v>100</v>
      </c>
      <c r="D65" s="231" t="s">
        <v>592</v>
      </c>
      <c r="E65" s="159" t="s">
        <v>593</v>
      </c>
    </row>
    <row r="66" spans="1:5" ht="15.75" thickBot="1">
      <c r="A66" s="117" t="s">
        <v>72</v>
      </c>
      <c r="B66" s="135" t="s">
        <v>584</v>
      </c>
      <c r="C66" s="254">
        <v>100</v>
      </c>
      <c r="D66" s="159"/>
      <c r="E66" s="159" t="s">
        <v>1773</v>
      </c>
    </row>
    <row r="67" spans="1:5" ht="30.75" thickBot="1">
      <c r="A67" s="117" t="s">
        <v>74</v>
      </c>
      <c r="B67" s="137" t="s">
        <v>71</v>
      </c>
      <c r="C67" s="254">
        <v>100</v>
      </c>
      <c r="D67" s="228"/>
      <c r="E67" s="228" t="s">
        <v>1786</v>
      </c>
    </row>
    <row r="68" spans="1:5" ht="30.75" thickBot="1">
      <c r="A68" s="117" t="s">
        <v>76</v>
      </c>
      <c r="B68" s="135" t="s">
        <v>73</v>
      </c>
      <c r="C68" s="254">
        <v>0</v>
      </c>
      <c r="D68" s="228"/>
      <c r="E68" s="228" t="s">
        <v>404</v>
      </c>
    </row>
    <row r="69" spans="1:5" ht="15.75" thickBot="1">
      <c r="A69" s="117" t="s">
        <v>78</v>
      </c>
      <c r="B69" s="135" t="s">
        <v>79</v>
      </c>
      <c r="C69" s="254">
        <v>100</v>
      </c>
      <c r="D69" s="227"/>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63.636363636363633</v>
      </c>
      <c r="D73" s="225"/>
      <c r="E73" s="225"/>
    </row>
    <row r="74" spans="1:5">
      <c r="C74" s="259"/>
    </row>
    <row r="75" spans="1:5">
      <c r="B75" s="104" t="s">
        <v>90</v>
      </c>
      <c r="C75" s="259">
        <f>AVERAGE(C73,C58,C46,C29)</f>
        <v>61.582167832167826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3" r:id="rId2"/>
    <hyperlink ref="D53" r:id="rId3" display="http://td.celaya.biz:8040/modulos.html"/>
    <hyperlink ref="D52" r:id="rId4" display="http://td.celaya.biz:8085/sifaecelaya20/PreguntasFrecuentes.aspx"/>
    <hyperlink ref="D13" r:id="rId5"/>
    <hyperlink ref="D14" r:id="rId6"/>
    <hyperlink ref="D16" r:id="rId7"/>
    <hyperlink ref="D17" r:id="rId8"/>
    <hyperlink ref="D19" r:id="rId9"/>
    <hyperlink ref="D20" r:id="rId10"/>
    <hyperlink ref="D21" r:id="rId11"/>
    <hyperlink ref="D23" r:id="rId12"/>
    <hyperlink ref="D24" r:id="rId13"/>
    <hyperlink ref="D25" r:id="rId14"/>
    <hyperlink ref="D27" r:id="rId15"/>
    <hyperlink ref="D28" r:id="rId16"/>
    <hyperlink ref="D33" r:id="rId17"/>
    <hyperlink ref="D36" r:id="rId18"/>
    <hyperlink ref="D37" r:id="rId19"/>
    <hyperlink ref="D39" r:id="rId20"/>
    <hyperlink ref="D43" r:id="rId21"/>
    <hyperlink ref="D44" r:id="rId22"/>
    <hyperlink ref="D45" r:id="rId23"/>
    <hyperlink ref="D51" r:id="rId24"/>
    <hyperlink ref="D65" r:id="rId25"/>
    <hyperlink ref="D15" r:id="rId26"/>
  </hyperlinks>
  <pageMargins left="0.7" right="0.7" top="0.75" bottom="0.75" header="0.3" footer="0.3"/>
  <drawing r:id="rId2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194</v>
      </c>
      <c r="B6" s="219"/>
      <c r="C6" s="219"/>
      <c r="D6" s="219"/>
      <c r="E6" s="219"/>
    </row>
    <row r="7" spans="1:5" ht="15.75" thickBot="1">
      <c r="A7" s="108" t="s">
        <v>88</v>
      </c>
      <c r="B7" s="220" t="s">
        <v>155</v>
      </c>
      <c r="C7" s="220"/>
      <c r="D7" s="220"/>
      <c r="E7" s="220"/>
    </row>
    <row r="8" spans="1:5" ht="15.75" thickBot="1">
      <c r="A8" s="108" t="s">
        <v>149</v>
      </c>
      <c r="B8" s="226" t="s">
        <v>230</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594</v>
      </c>
      <c r="E13" s="179">
        <v>0</v>
      </c>
    </row>
    <row r="14" spans="1:5" ht="45.75" thickBot="1">
      <c r="A14" s="117" t="s">
        <v>3</v>
      </c>
      <c r="B14" s="118" t="s">
        <v>4</v>
      </c>
      <c r="C14" s="254">
        <v>100</v>
      </c>
      <c r="D14" s="227" t="s">
        <v>2097</v>
      </c>
      <c r="E14" s="179"/>
    </row>
    <row r="15" spans="1:5" ht="15.75" thickBot="1">
      <c r="A15" s="117" t="s">
        <v>5</v>
      </c>
      <c r="B15" s="118" t="s">
        <v>6</v>
      </c>
      <c r="C15" s="254">
        <v>0</v>
      </c>
      <c r="D15" s="179"/>
      <c r="E15" s="179">
        <v>0</v>
      </c>
    </row>
    <row r="16" spans="1:5" ht="45.75" thickBot="1">
      <c r="A16" s="117" t="s">
        <v>7</v>
      </c>
      <c r="B16" s="118" t="s">
        <v>8</v>
      </c>
      <c r="C16" s="254">
        <v>100</v>
      </c>
      <c r="D16" s="227" t="s">
        <v>2098</v>
      </c>
      <c r="E16" s="179">
        <v>0</v>
      </c>
    </row>
    <row r="17" spans="1:6" ht="15.75" thickBot="1">
      <c r="A17" s="117" t="s">
        <v>9</v>
      </c>
      <c r="B17" s="118" t="s">
        <v>83</v>
      </c>
      <c r="C17" s="254">
        <v>100</v>
      </c>
      <c r="D17" s="179"/>
      <c r="E17" s="179">
        <v>0</v>
      </c>
    </row>
    <row r="18" spans="1:6" ht="45.75" thickBot="1">
      <c r="A18" s="117" t="s">
        <v>10</v>
      </c>
      <c r="B18" s="118" t="s">
        <v>86</v>
      </c>
      <c r="C18" s="254">
        <v>50</v>
      </c>
      <c r="D18" s="227" t="s">
        <v>1331</v>
      </c>
      <c r="E18" s="179" t="s">
        <v>1332</v>
      </c>
    </row>
    <row r="19" spans="1:6" ht="30.75" thickBot="1">
      <c r="A19" s="117" t="s">
        <v>12</v>
      </c>
      <c r="B19" s="118" t="s">
        <v>345</v>
      </c>
      <c r="C19" s="254">
        <v>100</v>
      </c>
      <c r="D19" s="227" t="s">
        <v>1322</v>
      </c>
      <c r="E19" s="179">
        <v>0</v>
      </c>
      <c r="F19" s="103"/>
    </row>
    <row r="20" spans="1:6" ht="15.75" thickBot="1">
      <c r="A20" s="117" t="s">
        <v>14</v>
      </c>
      <c r="B20" s="118" t="s">
        <v>13</v>
      </c>
      <c r="C20" s="254">
        <v>0</v>
      </c>
      <c r="D20" s="179"/>
      <c r="E20" s="179">
        <v>0</v>
      </c>
      <c r="F20" s="103"/>
    </row>
    <row r="21" spans="1:6" ht="60.75" thickBot="1">
      <c r="A21" s="117" t="s">
        <v>16</v>
      </c>
      <c r="B21" s="118" t="s">
        <v>84</v>
      </c>
      <c r="C21" s="254">
        <v>100</v>
      </c>
      <c r="D21" s="227" t="s">
        <v>1323</v>
      </c>
      <c r="E21" s="179">
        <v>0</v>
      </c>
      <c r="F21" s="103"/>
    </row>
    <row r="22" spans="1:6" ht="105.75" thickBot="1">
      <c r="A22" s="117" t="s">
        <v>18</v>
      </c>
      <c r="B22" s="118" t="s">
        <v>87</v>
      </c>
      <c r="C22" s="254">
        <v>50</v>
      </c>
      <c r="D22" s="227" t="s">
        <v>1585</v>
      </c>
      <c r="E22" s="179" t="s">
        <v>1324</v>
      </c>
    </row>
    <row r="23" spans="1:6" ht="75.75" thickBot="1">
      <c r="A23" s="117" t="s">
        <v>20</v>
      </c>
      <c r="B23" s="118" t="s">
        <v>15</v>
      </c>
      <c r="C23" s="254">
        <v>50</v>
      </c>
      <c r="D23" s="227" t="s">
        <v>1325</v>
      </c>
      <c r="E23" s="179" t="s">
        <v>1326</v>
      </c>
    </row>
    <row r="24" spans="1:6" ht="75.75" thickBot="1">
      <c r="A24" s="117" t="s">
        <v>21</v>
      </c>
      <c r="B24" s="121" t="s">
        <v>17</v>
      </c>
      <c r="C24" s="254">
        <v>50</v>
      </c>
      <c r="D24" s="227" t="s">
        <v>1327</v>
      </c>
      <c r="E24" s="179" t="s">
        <v>1326</v>
      </c>
    </row>
    <row r="25" spans="1:6" ht="90.75" thickBot="1">
      <c r="A25" s="117" t="s">
        <v>22</v>
      </c>
      <c r="B25" s="118" t="s">
        <v>19</v>
      </c>
      <c r="C25" s="254">
        <v>100</v>
      </c>
      <c r="D25" s="227" t="s">
        <v>1328</v>
      </c>
      <c r="E25" s="179">
        <v>0</v>
      </c>
    </row>
    <row r="26" spans="1:6" ht="105.75" thickBot="1">
      <c r="A26" s="117" t="s">
        <v>23</v>
      </c>
      <c r="B26" s="118" t="s">
        <v>85</v>
      </c>
      <c r="C26" s="254">
        <v>100</v>
      </c>
      <c r="D26" s="227" t="s">
        <v>1329</v>
      </c>
      <c r="E26" s="179" t="s">
        <v>1330</v>
      </c>
    </row>
    <row r="27" spans="1:6" ht="105.75" thickBot="1">
      <c r="A27" s="117" t="s">
        <v>24</v>
      </c>
      <c r="B27" s="118" t="s">
        <v>47</v>
      </c>
      <c r="C27" s="254">
        <v>50</v>
      </c>
      <c r="D27" s="227" t="s">
        <v>1586</v>
      </c>
      <c r="E27" s="179" t="s">
        <v>863</v>
      </c>
    </row>
    <row r="28" spans="1:6" ht="60.75" thickBot="1">
      <c r="A28" s="117" t="s">
        <v>26</v>
      </c>
      <c r="B28" s="122" t="s">
        <v>25</v>
      </c>
      <c r="C28" s="254">
        <v>0</v>
      </c>
      <c r="D28" s="227" t="s">
        <v>1333</v>
      </c>
      <c r="E28" s="179" t="s">
        <v>1334</v>
      </c>
    </row>
    <row r="29" spans="1:6" ht="15.75" thickBot="1">
      <c r="A29" s="216" t="s">
        <v>29</v>
      </c>
      <c r="B29" s="216"/>
      <c r="C29" s="255">
        <f>AVERAGE(C13:C28)</f>
        <v>65.625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45.75" thickBot="1">
      <c r="A34" s="128" t="s">
        <v>1629</v>
      </c>
      <c r="B34" s="130" t="s">
        <v>346</v>
      </c>
      <c r="C34" s="254">
        <v>100</v>
      </c>
      <c r="D34" s="227" t="s">
        <v>1335</v>
      </c>
      <c r="E34" s="179" t="s">
        <v>1336</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45.75" thickBot="1">
      <c r="A38" s="128" t="s">
        <v>37</v>
      </c>
      <c r="B38" s="129" t="s">
        <v>36</v>
      </c>
      <c r="C38" s="254">
        <v>100</v>
      </c>
      <c r="D38" s="227" t="s">
        <v>1337</v>
      </c>
      <c r="E38" s="179" t="s">
        <v>1338</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75.75" thickBot="1">
      <c r="A44" s="128" t="s">
        <v>1631</v>
      </c>
      <c r="B44" s="129" t="s">
        <v>46</v>
      </c>
      <c r="C44" s="254">
        <v>50</v>
      </c>
      <c r="D44" s="227" t="s">
        <v>1586</v>
      </c>
      <c r="E44" s="179" t="s">
        <v>1339</v>
      </c>
    </row>
    <row r="45" spans="1:6" ht="30.75" thickBot="1">
      <c r="A45" s="128" t="s">
        <v>1632</v>
      </c>
      <c r="B45" s="129" t="s">
        <v>27</v>
      </c>
      <c r="C45" s="254">
        <v>50</v>
      </c>
      <c r="D45" s="227" t="s">
        <v>408</v>
      </c>
      <c r="E45" s="228" t="s">
        <v>567</v>
      </c>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50</v>
      </c>
      <c r="D51" s="227" t="s">
        <v>1340</v>
      </c>
      <c r="E51" s="179" t="s">
        <v>1341</v>
      </c>
    </row>
    <row r="52" spans="1:6" ht="15.75" thickBot="1">
      <c r="A52" s="117" t="s">
        <v>53</v>
      </c>
      <c r="B52" s="132" t="s">
        <v>52</v>
      </c>
      <c r="C52" s="254">
        <v>0</v>
      </c>
      <c r="D52" s="179"/>
      <c r="E52" s="179"/>
    </row>
    <row r="53" spans="1:6" ht="30.75" thickBot="1">
      <c r="A53" s="117" t="s">
        <v>55</v>
      </c>
      <c r="B53" s="134" t="s">
        <v>571</v>
      </c>
      <c r="C53" s="254">
        <v>100</v>
      </c>
      <c r="D53" s="227" t="s">
        <v>405</v>
      </c>
      <c r="E53" s="228" t="s">
        <v>406</v>
      </c>
    </row>
    <row r="54" spans="1:6" ht="30.75" thickBot="1">
      <c r="A54" s="117" t="s">
        <v>57</v>
      </c>
      <c r="B54" s="132" t="s">
        <v>60</v>
      </c>
      <c r="C54" s="254">
        <v>100</v>
      </c>
      <c r="D54" s="227" t="s">
        <v>405</v>
      </c>
      <c r="E54" s="228" t="s">
        <v>1787</v>
      </c>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54">
        <v>100</v>
      </c>
      <c r="D57" s="179"/>
      <c r="E57" s="179" t="s">
        <v>1342</v>
      </c>
    </row>
    <row r="58" spans="1:6" ht="15.75" thickBot="1">
      <c r="A58" s="197" t="s">
        <v>29</v>
      </c>
      <c r="B58" s="198"/>
      <c r="C58" s="255">
        <f>AVERAGE(C50:C57)</f>
        <v>43.75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155</v>
      </c>
      <c r="E62" s="228"/>
    </row>
    <row r="63" spans="1:6" ht="30.75" thickBot="1">
      <c r="A63" s="117" t="s">
        <v>66</v>
      </c>
      <c r="B63" s="136" t="s">
        <v>75</v>
      </c>
      <c r="C63" s="254">
        <v>50</v>
      </c>
      <c r="D63" s="227" t="s">
        <v>408</v>
      </c>
      <c r="E63" s="228" t="s">
        <v>409</v>
      </c>
    </row>
    <row r="64" spans="1:6" ht="15.75" thickBot="1">
      <c r="A64" s="117" t="s">
        <v>68</v>
      </c>
      <c r="B64" s="135" t="s">
        <v>92</v>
      </c>
      <c r="C64" s="254">
        <v>100</v>
      </c>
      <c r="D64" s="228"/>
      <c r="E64" s="228"/>
    </row>
    <row r="65" spans="1:5" ht="30.75" thickBot="1">
      <c r="A65" s="117" t="s">
        <v>70</v>
      </c>
      <c r="B65" s="135" t="s">
        <v>585</v>
      </c>
      <c r="C65" s="254">
        <v>100</v>
      </c>
      <c r="D65" s="231" t="s">
        <v>594</v>
      </c>
      <c r="E65" s="159" t="s">
        <v>589</v>
      </c>
    </row>
    <row r="66" spans="1:5" ht="15.75" thickBot="1">
      <c r="A66" s="117" t="s">
        <v>72</v>
      </c>
      <c r="B66" s="135" t="s">
        <v>584</v>
      </c>
      <c r="C66" s="254">
        <v>0</v>
      </c>
      <c r="D66" s="159"/>
      <c r="E66" s="159" t="s">
        <v>586</v>
      </c>
    </row>
    <row r="67" spans="1:5" ht="45.75" thickBot="1">
      <c r="A67" s="117" t="s">
        <v>74</v>
      </c>
      <c r="B67" s="137" t="s">
        <v>71</v>
      </c>
      <c r="C67" s="254">
        <v>50</v>
      </c>
      <c r="D67" s="227"/>
      <c r="E67" s="228" t="s">
        <v>214</v>
      </c>
    </row>
    <row r="68" spans="1:5" ht="30.75" thickBot="1">
      <c r="A68" s="117" t="s">
        <v>76</v>
      </c>
      <c r="B68" s="135" t="s">
        <v>73</v>
      </c>
      <c r="C68" s="254">
        <v>0</v>
      </c>
      <c r="D68" s="227" t="s">
        <v>405</v>
      </c>
      <c r="E68" s="228" t="s">
        <v>407</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42.203889860139867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4" r:id="rId2"/>
    <hyperlink ref="D68" r:id="rId3"/>
    <hyperlink ref="D63" r:id="rId4"/>
    <hyperlink ref="D53" r:id="rId5"/>
    <hyperlink ref="D45" r:id="rId6"/>
    <hyperlink ref="D13" r:id="rId7"/>
    <hyperlink ref="D18" r:id="rId8"/>
    <hyperlink ref="D19" r:id="rId9"/>
    <hyperlink ref="D21" r:id="rId10"/>
    <hyperlink ref="D22" r:id="rId11"/>
    <hyperlink ref="D23" r:id="rId12"/>
    <hyperlink ref="D24" r:id="rId13"/>
    <hyperlink ref="D25" r:id="rId14"/>
    <hyperlink ref="D26" r:id="rId15"/>
    <hyperlink ref="D27" r:id="rId16"/>
    <hyperlink ref="D28" r:id="rId17"/>
    <hyperlink ref="D34" r:id="rId18"/>
    <hyperlink ref="D38" r:id="rId19"/>
    <hyperlink ref="D44" r:id="rId20"/>
    <hyperlink ref="D51" r:id="rId21"/>
    <hyperlink ref="D65" r:id="rId22"/>
    <hyperlink ref="D14" r:id="rId23"/>
    <hyperlink ref="D16" r:id="rId24"/>
  </hyperlinks>
  <pageMargins left="0.7" right="0.7" top="0.75" bottom="0.75" header="0.3" footer="0.3"/>
  <drawing r:id="rId2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B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103</v>
      </c>
      <c r="B6" s="219"/>
      <c r="C6" s="219"/>
      <c r="D6" s="219"/>
      <c r="E6" s="219"/>
    </row>
    <row r="7" spans="1:5" ht="15.75" thickBot="1">
      <c r="A7" s="108" t="s">
        <v>88</v>
      </c>
      <c r="B7" s="220" t="s">
        <v>156</v>
      </c>
      <c r="C7" s="220"/>
      <c r="D7" s="220"/>
      <c r="E7" s="220"/>
    </row>
    <row r="8" spans="1:5" ht="15.75" thickBot="1">
      <c r="A8" s="108" t="s">
        <v>149</v>
      </c>
      <c r="B8" s="226" t="s">
        <v>234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156</v>
      </c>
      <c r="E13" s="179">
        <v>0</v>
      </c>
    </row>
    <row r="14" spans="1:5" ht="45.75" thickBot="1">
      <c r="A14" s="117" t="s">
        <v>3</v>
      </c>
      <c r="B14" s="118" t="s">
        <v>4</v>
      </c>
      <c r="C14" s="254">
        <v>100</v>
      </c>
      <c r="D14" s="227" t="s">
        <v>1299</v>
      </c>
      <c r="E14" s="179">
        <v>0</v>
      </c>
    </row>
    <row r="15" spans="1:5" ht="45.75" thickBot="1">
      <c r="A15" s="117" t="s">
        <v>5</v>
      </c>
      <c r="B15" s="118" t="s">
        <v>6</v>
      </c>
      <c r="C15" s="254">
        <v>100</v>
      </c>
      <c r="D15" s="227" t="s">
        <v>1300</v>
      </c>
      <c r="E15" s="179">
        <v>0</v>
      </c>
    </row>
    <row r="16" spans="1:5" ht="135.75" thickBot="1">
      <c r="A16" s="117" t="s">
        <v>7</v>
      </c>
      <c r="B16" s="118" t="s">
        <v>8</v>
      </c>
      <c r="C16" s="254">
        <v>0</v>
      </c>
      <c r="D16" s="227" t="s">
        <v>1582</v>
      </c>
      <c r="E16" s="179" t="s">
        <v>1301</v>
      </c>
    </row>
    <row r="17" spans="1:6" ht="45.75" thickBot="1">
      <c r="A17" s="117" t="s">
        <v>9</v>
      </c>
      <c r="B17" s="118" t="s">
        <v>83</v>
      </c>
      <c r="C17" s="254">
        <v>100</v>
      </c>
      <c r="D17" s="227" t="s">
        <v>1302</v>
      </c>
      <c r="E17" s="179">
        <v>0</v>
      </c>
    </row>
    <row r="18" spans="1:6" ht="15.75" thickBot="1">
      <c r="A18" s="117" t="s">
        <v>10</v>
      </c>
      <c r="B18" s="118" t="s">
        <v>86</v>
      </c>
      <c r="C18" s="254">
        <v>0</v>
      </c>
      <c r="D18" s="179"/>
      <c r="E18" s="179">
        <v>0</v>
      </c>
    </row>
    <row r="19" spans="1:6" ht="60.75" thickBot="1">
      <c r="A19" s="117" t="s">
        <v>12</v>
      </c>
      <c r="B19" s="118" t="s">
        <v>345</v>
      </c>
      <c r="C19" s="254">
        <v>100</v>
      </c>
      <c r="D19" s="227" t="s">
        <v>1303</v>
      </c>
      <c r="E19" s="179" t="s">
        <v>1304</v>
      </c>
    </row>
    <row r="20" spans="1:6" ht="15.75" thickBot="1">
      <c r="A20" s="117" t="s">
        <v>14</v>
      </c>
      <c r="B20" s="118" t="s">
        <v>13</v>
      </c>
      <c r="C20" s="254">
        <v>0</v>
      </c>
      <c r="D20" s="179"/>
      <c r="E20" s="179">
        <v>0</v>
      </c>
    </row>
    <row r="21" spans="1:6" ht="165.75" thickBot="1">
      <c r="A21" s="117" t="s">
        <v>16</v>
      </c>
      <c r="B21" s="118" t="s">
        <v>84</v>
      </c>
      <c r="C21" s="254">
        <v>100</v>
      </c>
      <c r="D21" s="227" t="s">
        <v>1583</v>
      </c>
      <c r="E21" s="179" t="s">
        <v>1690</v>
      </c>
    </row>
    <row r="22" spans="1:6" ht="60.75" thickBot="1">
      <c r="A22" s="117" t="s">
        <v>18</v>
      </c>
      <c r="B22" s="118" t="s">
        <v>87</v>
      </c>
      <c r="C22" s="254">
        <v>100</v>
      </c>
      <c r="D22" s="227" t="s">
        <v>1305</v>
      </c>
      <c r="E22" s="179" t="s">
        <v>1249</v>
      </c>
    </row>
    <row r="23" spans="1:6" ht="60.75" thickBot="1">
      <c r="A23" s="117" t="s">
        <v>20</v>
      </c>
      <c r="B23" s="118" t="s">
        <v>15</v>
      </c>
      <c r="C23" s="254">
        <v>100</v>
      </c>
      <c r="D23" s="227" t="s">
        <v>1306</v>
      </c>
      <c r="E23" s="179">
        <v>0</v>
      </c>
    </row>
    <row r="24" spans="1:6" ht="60.75" thickBot="1">
      <c r="A24" s="117" t="s">
        <v>21</v>
      </c>
      <c r="B24" s="121" t="s">
        <v>17</v>
      </c>
      <c r="C24" s="254">
        <v>100</v>
      </c>
      <c r="D24" s="227" t="s">
        <v>1305</v>
      </c>
      <c r="E24" s="179">
        <v>0</v>
      </c>
    </row>
    <row r="25" spans="1:6" ht="30.75" thickBot="1">
      <c r="A25" s="117" t="s">
        <v>22</v>
      </c>
      <c r="B25" s="118" t="s">
        <v>19</v>
      </c>
      <c r="C25" s="254">
        <v>0</v>
      </c>
      <c r="D25" s="179"/>
      <c r="E25" s="179">
        <v>0</v>
      </c>
    </row>
    <row r="26" spans="1:6" ht="15.75" thickBot="1">
      <c r="A26" s="117" t="s">
        <v>23</v>
      </c>
      <c r="B26" s="118" t="s">
        <v>85</v>
      </c>
      <c r="C26" s="254">
        <v>0</v>
      </c>
      <c r="D26" s="179"/>
      <c r="E26" s="179">
        <v>0</v>
      </c>
    </row>
    <row r="27" spans="1:6" ht="45.75" thickBot="1">
      <c r="A27" s="117" t="s">
        <v>24</v>
      </c>
      <c r="B27" s="118" t="s">
        <v>47</v>
      </c>
      <c r="C27" s="254">
        <v>100</v>
      </c>
      <c r="D27" s="227" t="s">
        <v>1584</v>
      </c>
      <c r="E27" s="179" t="s">
        <v>1307</v>
      </c>
    </row>
    <row r="28" spans="1:6" ht="15.75" thickBot="1">
      <c r="A28" s="117" t="s">
        <v>26</v>
      </c>
      <c r="B28" s="122" t="s">
        <v>25</v>
      </c>
      <c r="C28" s="254">
        <v>100</v>
      </c>
      <c r="D28" s="179"/>
      <c r="E28" s="179">
        <v>0</v>
      </c>
    </row>
    <row r="29" spans="1:6" ht="15.75" thickBot="1">
      <c r="A29" s="216" t="s">
        <v>29</v>
      </c>
      <c r="B29" s="216"/>
      <c r="C29" s="255">
        <f>AVERAGE(C13:C28)</f>
        <v>68.75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45.75" thickBot="1">
      <c r="A34" s="128" t="s">
        <v>1629</v>
      </c>
      <c r="B34" s="130" t="s">
        <v>346</v>
      </c>
      <c r="C34" s="254">
        <v>100</v>
      </c>
      <c r="D34" s="227" t="s">
        <v>1865</v>
      </c>
      <c r="E34" s="179" t="s">
        <v>1308</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t="s">
        <v>1309</v>
      </c>
    </row>
    <row r="38" spans="1:6" ht="60.75" thickBot="1">
      <c r="A38" s="128" t="s">
        <v>37</v>
      </c>
      <c r="B38" s="129" t="s">
        <v>36</v>
      </c>
      <c r="C38" s="254">
        <v>100</v>
      </c>
      <c r="D38" s="227" t="s">
        <v>1310</v>
      </c>
      <c r="E38" s="179" t="s">
        <v>1311</v>
      </c>
    </row>
    <row r="39" spans="1:6" ht="45.75" thickBot="1">
      <c r="A39" s="128" t="s">
        <v>39</v>
      </c>
      <c r="B39" s="129" t="s">
        <v>40</v>
      </c>
      <c r="C39" s="254">
        <v>100</v>
      </c>
      <c r="D39" s="227" t="s">
        <v>1312</v>
      </c>
      <c r="E39" s="179" t="s">
        <v>1242</v>
      </c>
    </row>
    <row r="40" spans="1:6" ht="45.75" thickBot="1">
      <c r="A40" s="128" t="s">
        <v>41</v>
      </c>
      <c r="B40" s="129" t="s">
        <v>42</v>
      </c>
      <c r="C40" s="254">
        <v>100</v>
      </c>
      <c r="D40" s="227" t="s">
        <v>1313</v>
      </c>
      <c r="E40" s="179" t="s">
        <v>1314</v>
      </c>
    </row>
    <row r="41" spans="1:6" ht="15.75" thickBot="1">
      <c r="A41" s="128" t="s">
        <v>43</v>
      </c>
      <c r="B41" s="129" t="s">
        <v>44</v>
      </c>
      <c r="C41" s="254">
        <v>0</v>
      </c>
      <c r="D41" s="179"/>
      <c r="E41" s="179"/>
    </row>
    <row r="42" spans="1:6" ht="15.75" thickBot="1">
      <c r="A42" s="128" t="s">
        <v>45</v>
      </c>
      <c r="B42" s="129" t="s">
        <v>93</v>
      </c>
      <c r="C42" s="254">
        <v>0</v>
      </c>
      <c r="D42" s="179"/>
      <c r="E42" s="179"/>
    </row>
    <row r="43" spans="1:6" ht="45.75" thickBot="1">
      <c r="A43" s="128" t="s">
        <v>1630</v>
      </c>
      <c r="B43" s="129" t="s">
        <v>54</v>
      </c>
      <c r="C43" s="254">
        <v>50</v>
      </c>
      <c r="D43" s="227" t="s">
        <v>1315</v>
      </c>
      <c r="E43" s="179" t="s">
        <v>1316</v>
      </c>
    </row>
    <row r="44" spans="1:6" ht="75.75" thickBot="1">
      <c r="A44" s="128" t="s">
        <v>1631</v>
      </c>
      <c r="B44" s="129" t="s">
        <v>46</v>
      </c>
      <c r="C44" s="254">
        <v>50</v>
      </c>
      <c r="D44" s="227" t="s">
        <v>1584</v>
      </c>
      <c r="E44" s="179" t="s">
        <v>1317</v>
      </c>
    </row>
    <row r="45" spans="1:6" ht="45.75" thickBot="1">
      <c r="A45" s="128" t="s">
        <v>1632</v>
      </c>
      <c r="B45" s="129" t="s">
        <v>27</v>
      </c>
      <c r="C45" s="254">
        <v>50</v>
      </c>
      <c r="D45" s="228"/>
      <c r="E45" s="228" t="s">
        <v>231</v>
      </c>
    </row>
    <row r="46" spans="1:6" ht="15.75" thickBot="1">
      <c r="A46" s="197" t="s">
        <v>29</v>
      </c>
      <c r="B46" s="198"/>
      <c r="C46" s="255">
        <f>AVERAGE(C33:C45)</f>
        <v>42.307692307692307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60.75" thickBot="1">
      <c r="A51" s="117" t="s">
        <v>51</v>
      </c>
      <c r="B51" s="133" t="s">
        <v>50</v>
      </c>
      <c r="C51" s="254">
        <v>0</v>
      </c>
      <c r="D51" s="227" t="s">
        <v>1318</v>
      </c>
      <c r="E51" s="179" t="s">
        <v>1319</v>
      </c>
    </row>
    <row r="52" spans="1:6" ht="15.75" thickBot="1">
      <c r="A52" s="117" t="s">
        <v>53</v>
      </c>
      <c r="B52" s="132" t="s">
        <v>52</v>
      </c>
      <c r="C52" s="254">
        <v>0</v>
      </c>
      <c r="D52" s="179"/>
      <c r="E52" s="179"/>
    </row>
    <row r="53" spans="1:6" ht="30.75" thickBot="1">
      <c r="A53" s="117" t="s">
        <v>55</v>
      </c>
      <c r="B53" s="134" t="s">
        <v>571</v>
      </c>
      <c r="C53" s="254">
        <v>100</v>
      </c>
      <c r="D53" s="227" t="s">
        <v>232</v>
      </c>
      <c r="E53" s="228" t="s">
        <v>233</v>
      </c>
    </row>
    <row r="54" spans="1:6" ht="15.75" thickBot="1">
      <c r="A54" s="117" t="s">
        <v>57</v>
      </c>
      <c r="B54" s="132" t="s">
        <v>60</v>
      </c>
      <c r="C54" s="254">
        <v>0</v>
      </c>
      <c r="D54" s="228"/>
      <c r="E54" s="228"/>
    </row>
    <row r="55" spans="1:6" ht="15.75" thickBot="1">
      <c r="A55" s="117" t="s">
        <v>59</v>
      </c>
      <c r="B55" s="132" t="s">
        <v>62</v>
      </c>
      <c r="C55" s="254">
        <v>0</v>
      </c>
      <c r="D55" s="228"/>
      <c r="E55" s="228"/>
    </row>
    <row r="56" spans="1:6" ht="45.75" thickBot="1">
      <c r="A56" s="117" t="s">
        <v>61</v>
      </c>
      <c r="B56" s="132" t="s">
        <v>58</v>
      </c>
      <c r="C56" s="254">
        <v>100</v>
      </c>
      <c r="D56" s="227" t="s">
        <v>410</v>
      </c>
      <c r="E56" s="228" t="s">
        <v>411</v>
      </c>
    </row>
    <row r="57" spans="1:6" ht="60.75" thickBot="1">
      <c r="A57" s="117" t="s">
        <v>1633</v>
      </c>
      <c r="B57" s="132" t="s">
        <v>56</v>
      </c>
      <c r="C57" s="254">
        <v>100</v>
      </c>
      <c r="D57" s="227" t="s">
        <v>1320</v>
      </c>
      <c r="E57" s="179" t="s">
        <v>1321</v>
      </c>
    </row>
    <row r="58" spans="1:6" ht="15.75" thickBot="1">
      <c r="A58" s="197" t="s">
        <v>29</v>
      </c>
      <c r="B58" s="198"/>
      <c r="C58" s="255">
        <f>AVERAGE(C50:C57)</f>
        <v>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156</v>
      </c>
      <c r="E62" s="228"/>
    </row>
    <row r="63" spans="1:6" ht="15.75" thickBot="1">
      <c r="A63" s="117" t="s">
        <v>66</v>
      </c>
      <c r="B63" s="136" t="s">
        <v>75</v>
      </c>
      <c r="C63" s="254">
        <v>100</v>
      </c>
      <c r="D63" s="227"/>
      <c r="E63" s="228"/>
    </row>
    <row r="64" spans="1:6" ht="15.75" thickBot="1">
      <c r="A64" s="117" t="s">
        <v>68</v>
      </c>
      <c r="B64" s="135" t="s">
        <v>92</v>
      </c>
      <c r="C64" s="254">
        <v>100</v>
      </c>
      <c r="D64" s="228"/>
      <c r="E64" s="228"/>
    </row>
    <row r="65" spans="1:5" ht="30.75" thickBot="1">
      <c r="A65" s="117" t="s">
        <v>70</v>
      </c>
      <c r="B65" s="135" t="s">
        <v>585</v>
      </c>
      <c r="C65" s="254">
        <v>100</v>
      </c>
      <c r="D65" s="227" t="s">
        <v>156</v>
      </c>
      <c r="E65" s="159" t="s">
        <v>589</v>
      </c>
    </row>
    <row r="66" spans="1:5" ht="15.75" thickBot="1">
      <c r="A66" s="117" t="s">
        <v>72</v>
      </c>
      <c r="B66" s="135" t="s">
        <v>584</v>
      </c>
      <c r="C66" s="254">
        <v>0</v>
      </c>
      <c r="D66" s="159"/>
      <c r="E66" s="159" t="s">
        <v>586</v>
      </c>
    </row>
    <row r="67" spans="1:5" ht="90.75" thickBot="1">
      <c r="A67" s="117" t="s">
        <v>74</v>
      </c>
      <c r="B67" s="137" t="s">
        <v>71</v>
      </c>
      <c r="C67" s="254">
        <v>100</v>
      </c>
      <c r="D67" s="227" t="s">
        <v>500</v>
      </c>
      <c r="E67" s="228" t="s">
        <v>412</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45.75" thickBot="1">
      <c r="A70" s="117" t="s">
        <v>91</v>
      </c>
      <c r="B70" s="135" t="s">
        <v>65</v>
      </c>
      <c r="C70" s="254">
        <v>100</v>
      </c>
      <c r="D70" s="227" t="s">
        <v>497</v>
      </c>
      <c r="E70" s="228" t="s">
        <v>498</v>
      </c>
    </row>
    <row r="71" spans="1:5" ht="45.75" thickBot="1">
      <c r="A71" s="117" t="s">
        <v>94</v>
      </c>
      <c r="B71" s="135" t="s">
        <v>67</v>
      </c>
      <c r="C71" s="254">
        <v>100</v>
      </c>
      <c r="D71" s="227" t="s">
        <v>497</v>
      </c>
      <c r="E71" s="228" t="s">
        <v>499</v>
      </c>
    </row>
    <row r="72" spans="1:5" ht="15.75" thickBot="1">
      <c r="A72" s="117" t="s">
        <v>95</v>
      </c>
      <c r="B72" s="135" t="s">
        <v>77</v>
      </c>
      <c r="C72" s="254">
        <v>0</v>
      </c>
      <c r="D72" s="228"/>
      <c r="E72" s="228"/>
    </row>
    <row r="73" spans="1:5" ht="15.75" thickBot="1">
      <c r="A73" s="216" t="s">
        <v>29</v>
      </c>
      <c r="B73" s="216"/>
      <c r="C73" s="255">
        <f>AVERAGE(C62:C72)</f>
        <v>63.636363636363633</v>
      </c>
      <c r="D73" s="225"/>
      <c r="E73" s="225"/>
    </row>
    <row r="74" spans="1:5">
      <c r="C74" s="259"/>
    </row>
    <row r="75" spans="1:5">
      <c r="B75" s="104" t="s">
        <v>90</v>
      </c>
      <c r="C75" s="259">
        <f>AVERAGE(C73,C58,C46,C29)</f>
        <v>53.048513986013987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70" r:id="rId3"/>
    <hyperlink ref="D71" r:id="rId4"/>
    <hyperlink ref="D67" r:id="rId5" display="http://www.municipiochihuahua.gob.mx/servicios/buzon/"/>
    <hyperlink ref="D34" r:id="rId6"/>
    <hyperlink ref="D13" r:id="rId7"/>
    <hyperlink ref="D14" r:id="rId8"/>
    <hyperlink ref="D15" r:id="rId9"/>
    <hyperlink ref="D16" r:id="rId10"/>
    <hyperlink ref="D17" r:id="rId11"/>
    <hyperlink ref="D19" r:id="rId12"/>
    <hyperlink ref="D21" r:id="rId13"/>
    <hyperlink ref="D22" r:id="rId14"/>
    <hyperlink ref="D23" r:id="rId15"/>
    <hyperlink ref="D24" r:id="rId16"/>
    <hyperlink ref="D27" r:id="rId17"/>
    <hyperlink ref="D38" r:id="rId18"/>
    <hyperlink ref="D39" r:id="rId19"/>
    <hyperlink ref="D40" r:id="rId20"/>
    <hyperlink ref="D43" r:id="rId21"/>
    <hyperlink ref="D44" r:id="rId22"/>
    <hyperlink ref="D51" r:id="rId23"/>
    <hyperlink ref="D57" r:id="rId24"/>
  </hyperlinks>
  <pageMargins left="0.7" right="0.7" top="0.75" bottom="0.75" header="0.3" footer="0.3"/>
  <drawing r:id="rId2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104</v>
      </c>
      <c r="B6" s="219"/>
      <c r="C6" s="219"/>
      <c r="D6" s="219"/>
      <c r="E6" s="219"/>
    </row>
    <row r="7" spans="1:5" ht="15.75" thickBot="1">
      <c r="A7" s="108" t="s">
        <v>88</v>
      </c>
      <c r="B7" s="220" t="s">
        <v>157</v>
      </c>
      <c r="C7" s="220"/>
      <c r="D7" s="220"/>
      <c r="E7" s="220"/>
    </row>
    <row r="8" spans="1:5" ht="15.75" thickBot="1">
      <c r="A8" s="108" t="s">
        <v>149</v>
      </c>
      <c r="B8" s="226" t="s">
        <v>234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157</v>
      </c>
      <c r="E13" s="179">
        <v>0</v>
      </c>
    </row>
    <row r="14" spans="1:5" ht="15.75" thickBot="1">
      <c r="A14" s="117" t="s">
        <v>3</v>
      </c>
      <c r="B14" s="118" t="s">
        <v>4</v>
      </c>
      <c r="C14" s="254">
        <v>0</v>
      </c>
      <c r="D14" s="179"/>
      <c r="E14" s="179">
        <v>0</v>
      </c>
    </row>
    <row r="15" spans="1:5" ht="60.75" thickBot="1">
      <c r="A15" s="117" t="s">
        <v>5</v>
      </c>
      <c r="B15" s="118" t="s">
        <v>6</v>
      </c>
      <c r="C15" s="254">
        <v>100</v>
      </c>
      <c r="D15" s="227" t="s">
        <v>2099</v>
      </c>
      <c r="E15" s="179">
        <v>0</v>
      </c>
    </row>
    <row r="16" spans="1:5" ht="15.75" thickBot="1">
      <c r="A16" s="117" t="s">
        <v>7</v>
      </c>
      <c r="B16" s="118" t="s">
        <v>8</v>
      </c>
      <c r="C16" s="254">
        <v>0</v>
      </c>
      <c r="D16" s="179"/>
      <c r="E16" s="179">
        <v>0</v>
      </c>
    </row>
    <row r="17" spans="1:6" ht="15.75" thickBot="1">
      <c r="A17" s="117" t="s">
        <v>9</v>
      </c>
      <c r="B17" s="118" t="s">
        <v>83</v>
      </c>
      <c r="C17" s="254">
        <v>0</v>
      </c>
      <c r="D17" s="179"/>
      <c r="E17" s="179">
        <v>0</v>
      </c>
    </row>
    <row r="18" spans="1:6" ht="15.75" thickBot="1">
      <c r="A18" s="117" t="s">
        <v>10</v>
      </c>
      <c r="B18" s="118" t="s">
        <v>86</v>
      </c>
      <c r="C18" s="254">
        <v>0</v>
      </c>
      <c r="D18" s="179"/>
      <c r="E18" s="179">
        <v>0</v>
      </c>
    </row>
    <row r="19" spans="1:6" ht="45.75" thickBot="1">
      <c r="A19" s="117" t="s">
        <v>12</v>
      </c>
      <c r="B19" s="118" t="s">
        <v>345</v>
      </c>
      <c r="C19" s="254">
        <v>100</v>
      </c>
      <c r="D19" s="227" t="s">
        <v>1290</v>
      </c>
      <c r="E19" s="179">
        <v>0</v>
      </c>
    </row>
    <row r="20" spans="1:6" ht="15.75" thickBot="1">
      <c r="A20" s="117" t="s">
        <v>14</v>
      </c>
      <c r="B20" s="118" t="s">
        <v>13</v>
      </c>
      <c r="C20" s="254">
        <v>0</v>
      </c>
      <c r="D20" s="179"/>
      <c r="E20" s="179">
        <v>0</v>
      </c>
    </row>
    <row r="21" spans="1:6" ht="45.75" thickBot="1">
      <c r="A21" s="117" t="s">
        <v>16</v>
      </c>
      <c r="B21" s="118" t="s">
        <v>84</v>
      </c>
      <c r="C21" s="254">
        <v>100</v>
      </c>
      <c r="D21" s="227" t="s">
        <v>1291</v>
      </c>
      <c r="E21" s="179" t="s">
        <v>1737</v>
      </c>
    </row>
    <row r="22" spans="1:6" ht="45.75" thickBot="1">
      <c r="A22" s="117" t="s">
        <v>18</v>
      </c>
      <c r="B22" s="118" t="s">
        <v>87</v>
      </c>
      <c r="C22" s="254">
        <v>50</v>
      </c>
      <c r="D22" s="227" t="s">
        <v>1292</v>
      </c>
      <c r="E22" s="179" t="s">
        <v>1293</v>
      </c>
    </row>
    <row r="23" spans="1:6" ht="45.75" thickBot="1">
      <c r="A23" s="117" t="s">
        <v>20</v>
      </c>
      <c r="B23" s="118" t="s">
        <v>15</v>
      </c>
      <c r="C23" s="254">
        <v>100</v>
      </c>
      <c r="D23" s="227" t="s">
        <v>1292</v>
      </c>
      <c r="E23" s="179">
        <v>0</v>
      </c>
    </row>
    <row r="24" spans="1:6" ht="15.75" thickBot="1">
      <c r="A24" s="117" t="s">
        <v>21</v>
      </c>
      <c r="B24" s="121" t="s">
        <v>17</v>
      </c>
      <c r="C24" s="254">
        <v>0</v>
      </c>
      <c r="D24" s="179"/>
      <c r="E24" s="179">
        <v>0</v>
      </c>
    </row>
    <row r="25" spans="1:6" ht="30.75" thickBot="1">
      <c r="A25" s="117" t="s">
        <v>22</v>
      </c>
      <c r="B25" s="118" t="s">
        <v>19</v>
      </c>
      <c r="C25" s="254">
        <v>0</v>
      </c>
      <c r="D25" s="179"/>
      <c r="E25" s="179">
        <v>0</v>
      </c>
    </row>
    <row r="26" spans="1:6" ht="15.75" thickBot="1">
      <c r="A26" s="117" t="s">
        <v>23</v>
      </c>
      <c r="B26" s="118" t="s">
        <v>85</v>
      </c>
      <c r="C26" s="254">
        <v>0</v>
      </c>
      <c r="D26" s="179"/>
      <c r="E26" s="179">
        <v>0</v>
      </c>
    </row>
    <row r="27" spans="1:6" ht="105.75" thickBot="1">
      <c r="A27" s="117" t="s">
        <v>24</v>
      </c>
      <c r="B27" s="118" t="s">
        <v>47</v>
      </c>
      <c r="C27" s="254">
        <v>50</v>
      </c>
      <c r="D27" s="227" t="s">
        <v>2100</v>
      </c>
      <c r="E27" s="179" t="s">
        <v>1689</v>
      </c>
    </row>
    <row r="28" spans="1:6" ht="15.75" thickBot="1">
      <c r="A28" s="117" t="s">
        <v>26</v>
      </c>
      <c r="B28" s="122" t="s">
        <v>25</v>
      </c>
      <c r="C28" s="254">
        <v>0</v>
      </c>
      <c r="D28" s="179"/>
      <c r="E28" s="179">
        <v>0</v>
      </c>
    </row>
    <row r="29" spans="1:6" ht="15.75" thickBot="1">
      <c r="A29" s="216" t="s">
        <v>29</v>
      </c>
      <c r="B29" s="216"/>
      <c r="C29" s="255">
        <f>AVERAGE(C13:C28)</f>
        <v>37.5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30.75" thickBot="1">
      <c r="A33" s="128" t="s">
        <v>30</v>
      </c>
      <c r="B33" s="129" t="s">
        <v>32</v>
      </c>
      <c r="C33" s="254">
        <v>100</v>
      </c>
      <c r="D33" s="227" t="s">
        <v>414</v>
      </c>
      <c r="E33" s="179" t="s">
        <v>1294</v>
      </c>
    </row>
    <row r="34" spans="1:6" ht="15.75" thickBot="1">
      <c r="A34" s="128" t="s">
        <v>1629</v>
      </c>
      <c r="B34" s="130" t="s">
        <v>346</v>
      </c>
      <c r="C34" s="254">
        <v>0</v>
      </c>
      <c r="D34" s="179"/>
      <c r="E34" s="179"/>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60.75" thickBot="1">
      <c r="A38" s="128" t="s">
        <v>37</v>
      </c>
      <c r="B38" s="129" t="s">
        <v>36</v>
      </c>
      <c r="C38" s="254">
        <v>0</v>
      </c>
      <c r="D38" s="227" t="s">
        <v>1295</v>
      </c>
      <c r="E38" s="179" t="s">
        <v>1296</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0</v>
      </c>
      <c r="D44" s="227" t="s">
        <v>1297</v>
      </c>
      <c r="E44" s="179" t="s">
        <v>2101</v>
      </c>
    </row>
    <row r="45" spans="1:6" ht="15.75" thickBot="1">
      <c r="A45" s="128" t="s">
        <v>1632</v>
      </c>
      <c r="B45" s="129" t="s">
        <v>27</v>
      </c>
      <c r="C45" s="254">
        <v>0</v>
      </c>
      <c r="D45" s="228"/>
      <c r="E45" s="228"/>
    </row>
    <row r="46" spans="1:6" ht="15.75" thickBot="1">
      <c r="A46" s="197" t="s">
        <v>29</v>
      </c>
      <c r="B46" s="198"/>
      <c r="C46" s="255">
        <f>AVERAGE(C33:C45)</f>
        <v>7.6923076923076925</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54">
        <v>0</v>
      </c>
      <c r="D57" s="179"/>
      <c r="E57" s="179" t="s">
        <v>1298</v>
      </c>
    </row>
    <row r="58" spans="1:6" ht="15.75" thickBot="1">
      <c r="A58" s="197" t="s">
        <v>29</v>
      </c>
      <c r="B58" s="198"/>
      <c r="C58" s="255">
        <f>AVERAGE(C50:C57)</f>
        <v>0</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7"/>
      <c r="E62" s="228"/>
    </row>
    <row r="63" spans="1:6" ht="30.75" thickBot="1">
      <c r="A63" s="117" t="s">
        <v>66</v>
      </c>
      <c r="B63" s="136" t="s">
        <v>75</v>
      </c>
      <c r="C63" s="254">
        <v>50</v>
      </c>
      <c r="D63" s="228"/>
      <c r="E63" s="228" t="s">
        <v>223</v>
      </c>
    </row>
    <row r="64" spans="1:6" ht="15.75" thickBot="1">
      <c r="A64" s="117" t="s">
        <v>68</v>
      </c>
      <c r="B64" s="135" t="s">
        <v>92</v>
      </c>
      <c r="C64" s="254">
        <v>100</v>
      </c>
      <c r="D64" s="228"/>
      <c r="E64" s="228"/>
    </row>
    <row r="65" spans="1:5" ht="30.75" thickBot="1">
      <c r="A65" s="117" t="s">
        <v>70</v>
      </c>
      <c r="B65" s="135" t="s">
        <v>585</v>
      </c>
      <c r="C65" s="254">
        <v>100</v>
      </c>
      <c r="D65" s="231" t="s">
        <v>157</v>
      </c>
      <c r="E65" s="159" t="s">
        <v>589</v>
      </c>
    </row>
    <row r="66" spans="1:5" ht="15.75" thickBot="1">
      <c r="A66" s="117" t="s">
        <v>72</v>
      </c>
      <c r="B66" s="135" t="s">
        <v>584</v>
      </c>
      <c r="C66" s="254">
        <v>0</v>
      </c>
      <c r="D66" s="159"/>
      <c r="E66" s="159" t="s">
        <v>586</v>
      </c>
    </row>
    <row r="67" spans="1:5" ht="45.75" thickBot="1">
      <c r="A67" s="117" t="s">
        <v>74</v>
      </c>
      <c r="B67" s="137" t="s">
        <v>71</v>
      </c>
      <c r="C67" s="254">
        <v>50</v>
      </c>
      <c r="D67" s="227" t="s">
        <v>414</v>
      </c>
      <c r="E67" s="228" t="s">
        <v>214</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27.272727272727273</v>
      </c>
      <c r="D73" s="225"/>
      <c r="E73" s="225"/>
    </row>
    <row r="74" spans="1:5">
      <c r="C74" s="259"/>
    </row>
    <row r="75" spans="1:5">
      <c r="B75" s="104" t="s">
        <v>90</v>
      </c>
      <c r="C75" s="259">
        <f>AVERAGE(C73,C58,C46,C29)</f>
        <v>18.11625874125874</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7" r:id="rId2"/>
    <hyperlink ref="D13" r:id="rId3"/>
    <hyperlink ref="D19" r:id="rId4"/>
    <hyperlink ref="D21" r:id="rId5"/>
    <hyperlink ref="D23" r:id="rId6"/>
    <hyperlink ref="D22" r:id="rId7"/>
    <hyperlink ref="D33" r:id="rId8"/>
    <hyperlink ref="D38" r:id="rId9"/>
    <hyperlink ref="D44" r:id="rId10"/>
    <hyperlink ref="D65" r:id="rId11"/>
    <hyperlink ref="D15" r:id="rId12"/>
    <hyperlink ref="D27" r:id="rId13" display="http://www.chimalhuacan.gob.mx/transparenciaPDF/licitaciones_publicas29_211.pdfhttp://www.chimalhuacan.gob.mx/transparecia/XI.html"/>
  </hyperlinks>
  <pageMargins left="0.7" right="0.7" top="0.75" bottom="0.75" header="0.3" footer="0.3"/>
  <drawing r:id="rId1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79"/>
  <sheetViews>
    <sheetView topLeftCell="A16" zoomScale="80" zoomScaleNormal="80" workbookViewId="0">
      <selection activeCell="B9" sqref="B9:E9"/>
    </sheetView>
  </sheetViews>
  <sheetFormatPr baseColWidth="10" defaultRowHeight="15"/>
  <cols>
    <col min="1" max="1" width="14.42578125" style="103" customWidth="1"/>
    <col min="2" max="2" width="81.28515625" style="103" customWidth="1"/>
    <col min="3" max="3" width="33.42578125" style="104" customWidth="1"/>
    <col min="4" max="4" width="23.7109375" style="105" customWidth="1"/>
    <col min="5" max="5" width="45.28515625" style="105" customWidth="1"/>
    <col min="6" max="6" width="11.42578125" style="106"/>
    <col min="7" max="16384" width="11.42578125" style="103"/>
  </cols>
  <sheetData>
    <row r="5" spans="1:11" ht="15.75" thickBot="1">
      <c r="C5" s="107"/>
    </row>
    <row r="6" spans="1:11" ht="27" thickBot="1">
      <c r="A6" s="203" t="s">
        <v>1933</v>
      </c>
      <c r="B6" s="204"/>
      <c r="C6" s="204"/>
      <c r="D6" s="204"/>
      <c r="E6" s="205"/>
    </row>
    <row r="7" spans="1:11" ht="15.75" thickBot="1">
      <c r="A7" s="108" t="s">
        <v>88</v>
      </c>
      <c r="B7" s="206" t="s">
        <v>1934</v>
      </c>
      <c r="C7" s="207"/>
      <c r="D7" s="207"/>
      <c r="E7" s="208"/>
    </row>
    <row r="8" spans="1:11" ht="15.75" thickBot="1">
      <c r="A8" s="108" t="s">
        <v>149</v>
      </c>
      <c r="B8" s="209" t="s">
        <v>1935</v>
      </c>
      <c r="C8" s="210"/>
      <c r="D8" s="210"/>
      <c r="E8" s="211"/>
    </row>
    <row r="9" spans="1:11" ht="32.25" customHeight="1" thickBot="1">
      <c r="A9" s="139" t="s">
        <v>2132</v>
      </c>
      <c r="B9" s="209" t="s">
        <v>2133</v>
      </c>
      <c r="C9" s="210"/>
      <c r="D9" s="210"/>
      <c r="E9" s="210"/>
    </row>
    <row r="10" spans="1:11">
      <c r="A10" s="109"/>
      <c r="B10" s="110"/>
      <c r="C10" s="111"/>
      <c r="D10" s="112"/>
      <c r="E10" s="112"/>
    </row>
    <row r="11" spans="1:11" ht="15.75" thickBot="1">
      <c r="A11" s="113"/>
      <c r="B11" s="114"/>
      <c r="C11" s="111"/>
    </row>
    <row r="12" spans="1:11" ht="19.5" thickBot="1">
      <c r="A12" s="212" t="s">
        <v>0</v>
      </c>
      <c r="B12" s="213"/>
      <c r="C12" s="115" t="s">
        <v>573</v>
      </c>
      <c r="D12" s="116" t="s">
        <v>80</v>
      </c>
      <c r="E12" s="116" t="s">
        <v>81</v>
      </c>
    </row>
    <row r="13" spans="1:11" ht="45.75" thickBot="1">
      <c r="A13" s="117" t="s">
        <v>1</v>
      </c>
      <c r="B13" s="150" t="s">
        <v>2</v>
      </c>
      <c r="C13" s="267">
        <v>100</v>
      </c>
      <c r="D13" s="241" t="s">
        <v>1934</v>
      </c>
      <c r="E13" s="242"/>
      <c r="G13" s="119"/>
      <c r="K13" s="120"/>
    </row>
    <row r="14" spans="1:11" ht="30.75" thickBot="1">
      <c r="A14" s="117" t="s">
        <v>3</v>
      </c>
      <c r="B14" s="150" t="s">
        <v>4</v>
      </c>
      <c r="C14" s="267">
        <v>100</v>
      </c>
      <c r="D14" s="241" t="s">
        <v>1936</v>
      </c>
      <c r="E14" s="242"/>
      <c r="G14" s="119"/>
      <c r="K14" s="120"/>
    </row>
    <row r="15" spans="1:11" ht="30.75" thickBot="1">
      <c r="A15" s="117" t="s">
        <v>5</v>
      </c>
      <c r="B15" s="150" t="s">
        <v>6</v>
      </c>
      <c r="C15" s="267">
        <v>100</v>
      </c>
      <c r="D15" s="241" t="s">
        <v>1936</v>
      </c>
      <c r="E15" s="242"/>
      <c r="G15" s="119"/>
      <c r="K15" s="120"/>
    </row>
    <row r="16" spans="1:11" ht="30.75" thickBot="1">
      <c r="A16" s="117" t="s">
        <v>7</v>
      </c>
      <c r="B16" s="150" t="s">
        <v>8</v>
      </c>
      <c r="C16" s="267">
        <v>100</v>
      </c>
      <c r="D16" s="241" t="s">
        <v>1936</v>
      </c>
      <c r="E16" s="242"/>
      <c r="G16" s="119"/>
      <c r="K16" s="120"/>
    </row>
    <row r="17" spans="1:11" ht="30.75" thickBot="1">
      <c r="A17" s="117" t="s">
        <v>9</v>
      </c>
      <c r="B17" s="150" t="s">
        <v>83</v>
      </c>
      <c r="C17" s="267">
        <v>100</v>
      </c>
      <c r="D17" s="241" t="s">
        <v>1936</v>
      </c>
      <c r="E17" s="242"/>
      <c r="G17" s="119"/>
      <c r="K17" s="120"/>
    </row>
    <row r="18" spans="1:11" ht="45.75" thickBot="1">
      <c r="A18" s="117" t="s">
        <v>10</v>
      </c>
      <c r="B18" s="150" t="s">
        <v>86</v>
      </c>
      <c r="C18" s="267">
        <v>50</v>
      </c>
      <c r="D18" s="242"/>
      <c r="E18" s="242" t="s">
        <v>1937</v>
      </c>
      <c r="G18" s="119"/>
      <c r="K18" s="120"/>
    </row>
    <row r="19" spans="1:11" ht="45.75" thickBot="1">
      <c r="A19" s="117" t="s">
        <v>12</v>
      </c>
      <c r="B19" s="150" t="s">
        <v>345</v>
      </c>
      <c r="C19" s="267">
        <v>100</v>
      </c>
      <c r="D19" s="241" t="s">
        <v>1938</v>
      </c>
      <c r="E19" s="242" t="s">
        <v>2115</v>
      </c>
      <c r="F19" s="103"/>
      <c r="G19" s="119"/>
      <c r="K19" s="120"/>
    </row>
    <row r="20" spans="1:11" ht="60.75" thickBot="1">
      <c r="A20" s="117" t="s">
        <v>14</v>
      </c>
      <c r="B20" s="150" t="s">
        <v>13</v>
      </c>
      <c r="C20" s="267">
        <v>50</v>
      </c>
      <c r="D20" s="241" t="s">
        <v>2102</v>
      </c>
      <c r="E20" s="242" t="s">
        <v>1939</v>
      </c>
      <c r="F20" s="103"/>
      <c r="G20" s="119"/>
      <c r="K20" s="120"/>
    </row>
    <row r="21" spans="1:11" ht="15.75" customHeight="1" thickBot="1">
      <c r="A21" s="117" t="s">
        <v>16</v>
      </c>
      <c r="B21" s="150" t="s">
        <v>84</v>
      </c>
      <c r="C21" s="268">
        <v>100</v>
      </c>
      <c r="D21" s="240" t="s">
        <v>2103</v>
      </c>
      <c r="E21" s="247" t="s">
        <v>1940</v>
      </c>
      <c r="F21" s="103"/>
      <c r="G21" s="119"/>
      <c r="K21" s="120"/>
    </row>
    <row r="22" spans="1:11" ht="45.75" thickBot="1">
      <c r="A22" s="117" t="s">
        <v>18</v>
      </c>
      <c r="B22" s="150" t="s">
        <v>87</v>
      </c>
      <c r="C22" s="269">
        <v>100</v>
      </c>
      <c r="D22" s="236" t="s">
        <v>1938</v>
      </c>
      <c r="E22" s="236" t="s">
        <v>1941</v>
      </c>
      <c r="G22" s="119"/>
      <c r="K22" s="120"/>
    </row>
    <row r="23" spans="1:11" ht="90.75" thickBot="1">
      <c r="A23" s="117" t="s">
        <v>20</v>
      </c>
      <c r="B23" s="150" t="s">
        <v>15</v>
      </c>
      <c r="C23" s="267">
        <v>100</v>
      </c>
      <c r="D23" s="242" t="s">
        <v>1942</v>
      </c>
      <c r="E23" s="242" t="s">
        <v>1943</v>
      </c>
      <c r="G23" s="119"/>
      <c r="K23" s="120"/>
    </row>
    <row r="24" spans="1:11" ht="45.75" thickBot="1">
      <c r="A24" s="117" t="s">
        <v>21</v>
      </c>
      <c r="B24" s="156" t="s">
        <v>17</v>
      </c>
      <c r="C24" s="267">
        <v>100</v>
      </c>
      <c r="D24" s="241" t="s">
        <v>1944</v>
      </c>
      <c r="E24" s="242"/>
      <c r="G24" s="119"/>
      <c r="K24" s="120"/>
    </row>
    <row r="25" spans="1:11" ht="45.75" thickBot="1">
      <c r="A25" s="117" t="s">
        <v>22</v>
      </c>
      <c r="B25" s="150" t="s">
        <v>19</v>
      </c>
      <c r="C25" s="267">
        <v>100</v>
      </c>
      <c r="D25" s="241" t="s">
        <v>1945</v>
      </c>
      <c r="E25" s="242"/>
      <c r="G25" s="119"/>
      <c r="K25" s="120"/>
    </row>
    <row r="26" spans="1:11" ht="45.75" thickBot="1">
      <c r="A26" s="117" t="s">
        <v>23</v>
      </c>
      <c r="B26" s="150" t="s">
        <v>85</v>
      </c>
      <c r="C26" s="267">
        <v>50</v>
      </c>
      <c r="D26" s="242" t="s">
        <v>1938</v>
      </c>
      <c r="E26" s="242" t="s">
        <v>1946</v>
      </c>
      <c r="G26" s="119"/>
      <c r="K26" s="120"/>
    </row>
    <row r="27" spans="1:11" ht="90.75" thickBot="1">
      <c r="A27" s="117" t="s">
        <v>24</v>
      </c>
      <c r="B27" s="150" t="s">
        <v>47</v>
      </c>
      <c r="C27" s="270">
        <v>100</v>
      </c>
      <c r="D27" s="236" t="s">
        <v>1947</v>
      </c>
      <c r="E27" s="236" t="s">
        <v>1948</v>
      </c>
      <c r="G27" s="119"/>
      <c r="K27" s="120"/>
    </row>
    <row r="28" spans="1:11" ht="45.75" thickBot="1">
      <c r="A28" s="117" t="s">
        <v>26</v>
      </c>
      <c r="B28" s="157" t="s">
        <v>25</v>
      </c>
      <c r="C28" s="267">
        <v>50</v>
      </c>
      <c r="D28" s="241" t="s">
        <v>1949</v>
      </c>
      <c r="E28" s="242" t="s">
        <v>1950</v>
      </c>
      <c r="G28" s="119"/>
      <c r="K28" s="120"/>
    </row>
    <row r="29" spans="1:11" ht="15.75" thickBot="1">
      <c r="A29" s="197" t="s">
        <v>29</v>
      </c>
      <c r="B29" s="198"/>
      <c r="C29" s="271">
        <f>AVERAGE(C13:C28)</f>
        <v>87.5</v>
      </c>
      <c r="D29" s="199"/>
      <c r="E29" s="200"/>
      <c r="K29" s="120"/>
    </row>
    <row r="30" spans="1:11">
      <c r="A30" s="123"/>
      <c r="B30" s="123"/>
      <c r="C30" s="272"/>
      <c r="K30" s="120"/>
    </row>
    <row r="31" spans="1:11" s="125" customFormat="1" ht="15.75" thickBot="1">
      <c r="A31" s="123"/>
      <c r="B31" s="123"/>
      <c r="C31" s="272"/>
      <c r="D31" s="112"/>
      <c r="E31" s="112"/>
      <c r="F31" s="124"/>
      <c r="K31" s="120"/>
    </row>
    <row r="32" spans="1:11" ht="19.5" thickBot="1">
      <c r="A32" s="201" t="s">
        <v>82</v>
      </c>
      <c r="B32" s="202"/>
      <c r="C32" s="273" t="s">
        <v>89</v>
      </c>
      <c r="D32" s="126" t="s">
        <v>80</v>
      </c>
      <c r="E32" s="127" t="s">
        <v>81</v>
      </c>
      <c r="K32" s="120"/>
    </row>
    <row r="33" spans="1:12" ht="30.75" thickBot="1">
      <c r="A33" s="128" t="s">
        <v>30</v>
      </c>
      <c r="B33" s="129" t="s">
        <v>32</v>
      </c>
      <c r="C33" s="270">
        <v>100</v>
      </c>
      <c r="D33" s="236" t="s">
        <v>1951</v>
      </c>
      <c r="E33" s="236"/>
      <c r="G33" s="119"/>
      <c r="K33" s="120"/>
    </row>
    <row r="34" spans="1:12" ht="30.75" thickBot="1">
      <c r="A34" s="128" t="s">
        <v>1629</v>
      </c>
      <c r="B34" s="130" t="s">
        <v>346</v>
      </c>
      <c r="C34" s="270">
        <v>100</v>
      </c>
      <c r="D34" s="236" t="s">
        <v>1952</v>
      </c>
      <c r="E34" s="236"/>
      <c r="G34" s="119"/>
      <c r="K34" s="120"/>
    </row>
    <row r="35" spans="1:12" ht="15.75" thickBot="1">
      <c r="A35" s="128" t="s">
        <v>31</v>
      </c>
      <c r="B35" s="129" t="s">
        <v>38</v>
      </c>
      <c r="C35" s="270">
        <v>0</v>
      </c>
      <c r="D35" s="236"/>
      <c r="E35" s="236"/>
      <c r="G35" s="119"/>
      <c r="K35" s="120"/>
    </row>
    <row r="36" spans="1:12" ht="45.75" thickBot="1">
      <c r="A36" s="128" t="s">
        <v>33</v>
      </c>
      <c r="B36" s="129" t="s">
        <v>11</v>
      </c>
      <c r="C36" s="267">
        <v>100</v>
      </c>
      <c r="D36" s="241" t="s">
        <v>1953</v>
      </c>
      <c r="E36" s="242" t="s">
        <v>1954</v>
      </c>
      <c r="G36" s="119"/>
      <c r="K36" s="120"/>
    </row>
    <row r="37" spans="1:12" ht="45.75" thickBot="1">
      <c r="A37" s="128" t="s">
        <v>35</v>
      </c>
      <c r="B37" s="129" t="s">
        <v>34</v>
      </c>
      <c r="C37" s="270">
        <v>100</v>
      </c>
      <c r="D37" s="235" t="s">
        <v>1953</v>
      </c>
      <c r="E37" s="236" t="s">
        <v>1955</v>
      </c>
      <c r="G37" s="119"/>
      <c r="K37" s="120"/>
    </row>
    <row r="38" spans="1:12" ht="30.75" thickBot="1">
      <c r="A38" s="128" t="s">
        <v>37</v>
      </c>
      <c r="B38" s="129" t="s">
        <v>36</v>
      </c>
      <c r="C38" s="270">
        <v>0</v>
      </c>
      <c r="D38" s="236"/>
      <c r="E38" s="236" t="s">
        <v>1956</v>
      </c>
      <c r="G38" s="119"/>
      <c r="K38" s="120"/>
    </row>
    <row r="39" spans="1:12" ht="45.75" thickBot="1">
      <c r="A39" s="128" t="s">
        <v>39</v>
      </c>
      <c r="B39" s="129" t="s">
        <v>40</v>
      </c>
      <c r="C39" s="270">
        <v>100</v>
      </c>
      <c r="D39" s="236" t="s">
        <v>1957</v>
      </c>
      <c r="E39" s="236" t="s">
        <v>1958</v>
      </c>
      <c r="G39" s="119"/>
      <c r="K39" s="120"/>
      <c r="L39" s="103">
        <f>11/53</f>
        <v>0.20754716981132076</v>
      </c>
    </row>
    <row r="40" spans="1:12" ht="15.75" thickBot="1">
      <c r="A40" s="128" t="s">
        <v>41</v>
      </c>
      <c r="B40" s="129" t="s">
        <v>42</v>
      </c>
      <c r="C40" s="267">
        <v>0</v>
      </c>
      <c r="D40" s="242"/>
      <c r="E40" s="242"/>
      <c r="G40" s="119"/>
      <c r="K40" s="120"/>
    </row>
    <row r="41" spans="1:12" ht="60.75" thickBot="1">
      <c r="A41" s="128" t="s">
        <v>43</v>
      </c>
      <c r="B41" s="129" t="s">
        <v>44</v>
      </c>
      <c r="C41" s="270">
        <v>50</v>
      </c>
      <c r="D41" s="236" t="s">
        <v>1959</v>
      </c>
      <c r="E41" s="236" t="s">
        <v>1960</v>
      </c>
      <c r="G41" s="119"/>
      <c r="K41" s="120"/>
    </row>
    <row r="42" spans="1:12" ht="60.75" thickBot="1">
      <c r="A42" s="128" t="s">
        <v>45</v>
      </c>
      <c r="B42" s="129" t="s">
        <v>93</v>
      </c>
      <c r="C42" s="267">
        <v>50</v>
      </c>
      <c r="D42" s="242" t="s">
        <v>1961</v>
      </c>
      <c r="E42" s="242" t="s">
        <v>1962</v>
      </c>
      <c r="G42" s="119"/>
      <c r="K42" s="120"/>
    </row>
    <row r="43" spans="1:12" ht="60.75" thickBot="1">
      <c r="A43" s="128" t="s">
        <v>1630</v>
      </c>
      <c r="B43" s="129" t="s">
        <v>54</v>
      </c>
      <c r="C43" s="270">
        <v>50</v>
      </c>
      <c r="D43" s="236" t="s">
        <v>1963</v>
      </c>
      <c r="E43" s="236" t="s">
        <v>1964</v>
      </c>
      <c r="G43" s="119"/>
      <c r="K43" s="120"/>
    </row>
    <row r="44" spans="1:12" ht="30.75" thickBot="1">
      <c r="A44" s="128" t="s">
        <v>1631</v>
      </c>
      <c r="B44" s="129" t="s">
        <v>46</v>
      </c>
      <c r="C44" s="270">
        <v>50</v>
      </c>
      <c r="D44" s="236"/>
      <c r="E44" s="236" t="s">
        <v>1965</v>
      </c>
      <c r="G44" s="119"/>
      <c r="K44" s="120"/>
    </row>
    <row r="45" spans="1:12" ht="30.75" thickBot="1">
      <c r="A45" s="128" t="s">
        <v>1632</v>
      </c>
      <c r="B45" s="129" t="s">
        <v>27</v>
      </c>
      <c r="C45" s="258">
        <v>0</v>
      </c>
      <c r="D45" s="228"/>
      <c r="E45" s="228" t="s">
        <v>1966</v>
      </c>
      <c r="G45" s="119"/>
      <c r="K45" s="120"/>
    </row>
    <row r="46" spans="1:12" ht="15.75" thickBot="1">
      <c r="A46" s="197" t="s">
        <v>29</v>
      </c>
      <c r="B46" s="198"/>
      <c r="C46" s="271">
        <f>AVERAGE(C33:C45)</f>
        <v>53.846153846153847</v>
      </c>
      <c r="D46" s="199"/>
      <c r="E46" s="200"/>
      <c r="K46" s="120"/>
    </row>
    <row r="47" spans="1:12">
      <c r="A47" s="131"/>
      <c r="B47" s="131"/>
      <c r="C47" s="272"/>
      <c r="K47" s="120"/>
    </row>
    <row r="48" spans="1:12" s="125" customFormat="1" ht="15.75" thickBot="1">
      <c r="A48" s="123"/>
      <c r="B48" s="123"/>
      <c r="C48" s="272"/>
      <c r="D48" s="112"/>
      <c r="E48" s="112"/>
      <c r="F48" s="124"/>
      <c r="K48" s="120"/>
    </row>
    <row r="49" spans="1:11" ht="19.5" thickBot="1">
      <c r="A49" s="214" t="s">
        <v>48</v>
      </c>
      <c r="B49" s="215"/>
      <c r="C49" s="273" t="s">
        <v>89</v>
      </c>
      <c r="D49" s="126" t="s">
        <v>80</v>
      </c>
      <c r="E49" s="127" t="s">
        <v>81</v>
      </c>
      <c r="K49" s="120"/>
    </row>
    <row r="50" spans="1:11" ht="15.75" thickBot="1">
      <c r="A50" s="117" t="s">
        <v>49</v>
      </c>
      <c r="B50" s="132" t="s">
        <v>347</v>
      </c>
      <c r="C50" s="258">
        <v>0</v>
      </c>
      <c r="D50" s="227"/>
      <c r="E50" s="228"/>
      <c r="G50" s="119"/>
      <c r="K50" s="120"/>
    </row>
    <row r="51" spans="1:11" ht="45.75" thickBot="1">
      <c r="A51" s="117" t="s">
        <v>51</v>
      </c>
      <c r="B51" s="133" t="s">
        <v>50</v>
      </c>
      <c r="C51" s="270">
        <v>100</v>
      </c>
      <c r="D51" s="235" t="s">
        <v>1957</v>
      </c>
      <c r="E51" s="236" t="s">
        <v>1967</v>
      </c>
      <c r="G51" s="119"/>
      <c r="K51" s="120"/>
    </row>
    <row r="52" spans="1:11" ht="60.75" thickBot="1">
      <c r="A52" s="117" t="s">
        <v>53</v>
      </c>
      <c r="B52" s="132" t="s">
        <v>52</v>
      </c>
      <c r="C52" s="270">
        <v>100</v>
      </c>
      <c r="D52" s="235" t="s">
        <v>1968</v>
      </c>
      <c r="E52" s="236" t="s">
        <v>1969</v>
      </c>
      <c r="G52" s="119"/>
      <c r="K52" s="120"/>
    </row>
    <row r="53" spans="1:11" ht="45.75" thickBot="1">
      <c r="A53" s="117" t="s">
        <v>55</v>
      </c>
      <c r="B53" s="134" t="s">
        <v>571</v>
      </c>
      <c r="C53" s="258">
        <v>100</v>
      </c>
      <c r="D53" s="228" t="s">
        <v>1970</v>
      </c>
      <c r="E53" s="228" t="s">
        <v>1971</v>
      </c>
      <c r="G53" s="119"/>
      <c r="K53" s="120"/>
    </row>
    <row r="54" spans="1:11" ht="45.75" thickBot="1">
      <c r="A54" s="117" t="s">
        <v>57</v>
      </c>
      <c r="B54" s="132" t="s">
        <v>60</v>
      </c>
      <c r="C54" s="258">
        <v>100</v>
      </c>
      <c r="D54" s="228" t="s">
        <v>1972</v>
      </c>
      <c r="E54" s="228" t="s">
        <v>1973</v>
      </c>
      <c r="G54" s="119"/>
      <c r="K54" s="120"/>
    </row>
    <row r="55" spans="1:11" ht="45.75" thickBot="1">
      <c r="A55" s="117" t="s">
        <v>59</v>
      </c>
      <c r="B55" s="132" t="s">
        <v>62</v>
      </c>
      <c r="C55" s="258">
        <v>100</v>
      </c>
      <c r="D55" s="228" t="s">
        <v>1970</v>
      </c>
      <c r="E55" s="228" t="s">
        <v>1974</v>
      </c>
      <c r="G55" s="119"/>
      <c r="K55" s="120"/>
    </row>
    <row r="56" spans="1:11" ht="45.75" thickBot="1">
      <c r="A56" s="117" t="s">
        <v>61</v>
      </c>
      <c r="B56" s="132" t="s">
        <v>58</v>
      </c>
      <c r="C56" s="258">
        <v>100</v>
      </c>
      <c r="D56" s="228" t="s">
        <v>1975</v>
      </c>
      <c r="E56" s="228" t="s">
        <v>1976</v>
      </c>
      <c r="G56" s="119"/>
      <c r="K56" s="120"/>
    </row>
    <row r="57" spans="1:11" ht="30.75" thickBot="1">
      <c r="A57" s="117" t="s">
        <v>1633</v>
      </c>
      <c r="B57" s="132" t="s">
        <v>56</v>
      </c>
      <c r="C57" s="270">
        <v>100</v>
      </c>
      <c r="D57" s="236" t="s">
        <v>1951</v>
      </c>
      <c r="E57" s="236" t="s">
        <v>1977</v>
      </c>
      <c r="G57" s="119"/>
      <c r="K57" s="120"/>
    </row>
    <row r="58" spans="1:11" ht="15.75" thickBot="1">
      <c r="A58" s="197" t="s">
        <v>29</v>
      </c>
      <c r="B58" s="198"/>
      <c r="C58" s="271">
        <f>AVERAGE(C50:C57)</f>
        <v>87.5</v>
      </c>
      <c r="D58" s="199"/>
      <c r="E58" s="200"/>
      <c r="K58" s="120"/>
    </row>
    <row r="59" spans="1:11">
      <c r="A59" s="131"/>
      <c r="B59" s="131"/>
      <c r="C59" s="272"/>
      <c r="K59" s="120"/>
    </row>
    <row r="60" spans="1:11" s="125" customFormat="1" ht="15.75" thickBot="1">
      <c r="A60" s="123"/>
      <c r="B60" s="123"/>
      <c r="C60" s="272"/>
      <c r="D60" s="112"/>
      <c r="E60" s="112"/>
      <c r="F60" s="124"/>
      <c r="K60" s="120"/>
    </row>
    <row r="61" spans="1:11" ht="19.5" thickBot="1">
      <c r="A61" s="201" t="s">
        <v>63</v>
      </c>
      <c r="B61" s="202"/>
      <c r="C61" s="273" t="s">
        <v>89</v>
      </c>
      <c r="D61" s="126" t="s">
        <v>80</v>
      </c>
      <c r="E61" s="127" t="s">
        <v>81</v>
      </c>
      <c r="K61" s="120"/>
    </row>
    <row r="62" spans="1:11" ht="45.75" thickBot="1">
      <c r="A62" s="117" t="s">
        <v>64</v>
      </c>
      <c r="B62" s="135" t="s">
        <v>69</v>
      </c>
      <c r="C62" s="258">
        <v>100</v>
      </c>
      <c r="D62" s="227" t="s">
        <v>1934</v>
      </c>
      <c r="E62" s="228" t="s">
        <v>1978</v>
      </c>
      <c r="G62" s="119"/>
      <c r="K62" s="120"/>
    </row>
    <row r="63" spans="1:11" ht="15.75" thickBot="1">
      <c r="A63" s="117" t="s">
        <v>66</v>
      </c>
      <c r="B63" s="136" t="s">
        <v>75</v>
      </c>
      <c r="C63" s="258">
        <v>50</v>
      </c>
      <c r="D63" s="228"/>
      <c r="E63" s="228" t="s">
        <v>1979</v>
      </c>
      <c r="G63" s="119"/>
      <c r="K63" s="120"/>
    </row>
    <row r="64" spans="1:11" ht="15.75" thickBot="1">
      <c r="A64" s="117" t="s">
        <v>68</v>
      </c>
      <c r="B64" s="135" t="s">
        <v>92</v>
      </c>
      <c r="C64" s="258">
        <v>100</v>
      </c>
      <c r="D64" s="228"/>
      <c r="E64" s="228"/>
      <c r="G64" s="119"/>
      <c r="K64" s="120"/>
    </row>
    <row r="65" spans="1:11" ht="15.75" thickBot="1">
      <c r="A65" s="117" t="s">
        <v>70</v>
      </c>
      <c r="B65" s="135" t="s">
        <v>585</v>
      </c>
      <c r="C65" s="258">
        <v>100</v>
      </c>
      <c r="D65" s="231"/>
      <c r="E65" s="159"/>
      <c r="G65" s="119"/>
      <c r="K65" s="120"/>
    </row>
    <row r="66" spans="1:11" ht="45.75" thickBot="1">
      <c r="A66" s="117" t="s">
        <v>72</v>
      </c>
      <c r="B66" s="135" t="s">
        <v>584</v>
      </c>
      <c r="C66" s="258">
        <v>100</v>
      </c>
      <c r="D66" s="159" t="s">
        <v>1980</v>
      </c>
      <c r="E66" s="159" t="s">
        <v>1981</v>
      </c>
      <c r="G66" s="119"/>
      <c r="K66" s="120"/>
    </row>
    <row r="67" spans="1:11" ht="30.75" thickBot="1">
      <c r="A67" s="117" t="s">
        <v>74</v>
      </c>
      <c r="B67" s="137" t="s">
        <v>71</v>
      </c>
      <c r="C67" s="258">
        <v>0</v>
      </c>
      <c r="D67" s="228"/>
      <c r="E67" s="228"/>
      <c r="G67" s="119"/>
      <c r="K67" s="120"/>
    </row>
    <row r="68" spans="1:11" ht="45.75" thickBot="1">
      <c r="A68" s="117" t="s">
        <v>76</v>
      </c>
      <c r="B68" s="135" t="s">
        <v>73</v>
      </c>
      <c r="C68" s="258">
        <v>100</v>
      </c>
      <c r="D68" s="228" t="s">
        <v>1982</v>
      </c>
      <c r="E68" s="228"/>
      <c r="G68" s="119"/>
      <c r="K68" s="120"/>
    </row>
    <row r="69" spans="1:11" ht="45.75" thickBot="1">
      <c r="A69" s="117" t="s">
        <v>78</v>
      </c>
      <c r="B69" s="135" t="s">
        <v>79</v>
      </c>
      <c r="C69" s="258">
        <v>100</v>
      </c>
      <c r="D69" s="228" t="s">
        <v>1983</v>
      </c>
      <c r="E69" s="228" t="s">
        <v>1984</v>
      </c>
      <c r="G69" s="119"/>
      <c r="K69" s="120"/>
    </row>
    <row r="70" spans="1:11" ht="15.75" thickBot="1">
      <c r="A70" s="117" t="s">
        <v>91</v>
      </c>
      <c r="B70" s="135" t="s">
        <v>65</v>
      </c>
      <c r="C70" s="258">
        <v>100</v>
      </c>
      <c r="D70" s="228"/>
      <c r="E70" s="228"/>
      <c r="G70" s="119"/>
      <c r="K70" s="120"/>
    </row>
    <row r="71" spans="1:11" ht="15.75" thickBot="1">
      <c r="A71" s="117" t="s">
        <v>94</v>
      </c>
      <c r="B71" s="135" t="s">
        <v>67</v>
      </c>
      <c r="C71" s="258">
        <v>100</v>
      </c>
      <c r="D71" s="228"/>
      <c r="E71" s="228"/>
      <c r="G71" s="119"/>
      <c r="K71" s="120"/>
    </row>
    <row r="72" spans="1:11" ht="15.75" thickBot="1">
      <c r="A72" s="117" t="s">
        <v>95</v>
      </c>
      <c r="B72" s="135" t="s">
        <v>77</v>
      </c>
      <c r="C72" s="258">
        <v>0</v>
      </c>
      <c r="D72" s="228"/>
      <c r="E72" s="228"/>
      <c r="G72" s="119"/>
      <c r="K72" s="120"/>
    </row>
    <row r="73" spans="1:11" ht="15.75" thickBot="1">
      <c r="A73" s="197" t="s">
        <v>29</v>
      </c>
      <c r="B73" s="198"/>
      <c r="C73" s="271">
        <f>AVERAGE(C62:C72)</f>
        <v>77.272727272727266</v>
      </c>
      <c r="D73" s="199"/>
      <c r="E73" s="200"/>
    </row>
    <row r="74" spans="1:11">
      <c r="C74" s="259"/>
    </row>
    <row r="75" spans="1:11">
      <c r="B75" s="104" t="s">
        <v>90</v>
      </c>
      <c r="C75" s="259">
        <f>AVERAGE(C73,C58,C46,C29)</f>
        <v>76.529720279720266</v>
      </c>
    </row>
    <row r="79" spans="1:11">
      <c r="D79" s="105" t="s">
        <v>1985</v>
      </c>
    </row>
  </sheetData>
  <mergeCells count="16">
    <mergeCell ref="A73:B73"/>
    <mergeCell ref="D73:E73"/>
    <mergeCell ref="A49:B49"/>
    <mergeCell ref="A58:B58"/>
    <mergeCell ref="D58:E58"/>
    <mergeCell ref="A61:B61"/>
    <mergeCell ref="A46:B46"/>
    <mergeCell ref="D46:E46"/>
    <mergeCell ref="A6:E6"/>
    <mergeCell ref="B7:E7"/>
    <mergeCell ref="B8:E8"/>
    <mergeCell ref="A12:B12"/>
    <mergeCell ref="A29:B29"/>
    <mergeCell ref="D29:E29"/>
    <mergeCell ref="A32:B32"/>
    <mergeCell ref="B9:E9"/>
  </mergeCells>
  <hyperlinks>
    <hyperlink ref="D13" r:id="rId1"/>
    <hyperlink ref="B7" r:id="rId2"/>
    <hyperlink ref="D62" r:id="rId3"/>
    <hyperlink ref="D36" r:id="rId4"/>
    <hyperlink ref="D20" r:id="rId5"/>
    <hyperlink ref="D21" r:id="rId6"/>
  </hyperlinks>
  <pageMargins left="0.7" right="0.7" top="0.75" bottom="0.75" header="0.3" footer="0.3"/>
  <drawing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105</v>
      </c>
      <c r="B6" s="219"/>
      <c r="C6" s="219"/>
      <c r="D6" s="219"/>
      <c r="E6" s="219"/>
    </row>
    <row r="7" spans="1:5" ht="15.75" thickBot="1">
      <c r="A7" s="108" t="s">
        <v>88</v>
      </c>
      <c r="B7" s="220" t="s">
        <v>158</v>
      </c>
      <c r="C7" s="220"/>
      <c r="D7" s="220"/>
      <c r="E7" s="220"/>
    </row>
    <row r="8" spans="1:5" ht="15.75" thickBot="1">
      <c r="A8" s="108" t="s">
        <v>149</v>
      </c>
      <c r="B8" s="226" t="s">
        <v>234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158</v>
      </c>
      <c r="E13" s="179">
        <v>0</v>
      </c>
    </row>
    <row r="14" spans="1:5" ht="105.75" thickBot="1">
      <c r="A14" s="117" t="s">
        <v>3</v>
      </c>
      <c r="B14" s="118" t="s">
        <v>4</v>
      </c>
      <c r="C14" s="254">
        <v>50</v>
      </c>
      <c r="D14" s="179"/>
      <c r="E14" s="179" t="s">
        <v>1257</v>
      </c>
    </row>
    <row r="15" spans="1:5" ht="105.75" thickBot="1">
      <c r="A15" s="117" t="s">
        <v>5</v>
      </c>
      <c r="B15" s="118" t="s">
        <v>6</v>
      </c>
      <c r="C15" s="254">
        <v>50</v>
      </c>
      <c r="D15" s="179"/>
      <c r="E15" s="179" t="s">
        <v>1257</v>
      </c>
    </row>
    <row r="16" spans="1:5" ht="105.75" thickBot="1">
      <c r="A16" s="117" t="s">
        <v>7</v>
      </c>
      <c r="B16" s="118" t="s">
        <v>8</v>
      </c>
      <c r="C16" s="254">
        <v>50</v>
      </c>
      <c r="D16" s="179"/>
      <c r="E16" s="179" t="s">
        <v>1257</v>
      </c>
    </row>
    <row r="17" spans="1:6" ht="105.75" thickBot="1">
      <c r="A17" s="117" t="s">
        <v>9</v>
      </c>
      <c r="B17" s="118" t="s">
        <v>83</v>
      </c>
      <c r="C17" s="254">
        <v>50</v>
      </c>
      <c r="D17" s="179"/>
      <c r="E17" s="179" t="s">
        <v>1257</v>
      </c>
    </row>
    <row r="18" spans="1:6" ht="60.75" thickBot="1">
      <c r="A18" s="117" t="s">
        <v>10</v>
      </c>
      <c r="B18" s="118" t="s">
        <v>86</v>
      </c>
      <c r="C18" s="254">
        <v>50</v>
      </c>
      <c r="D18" s="227" t="s">
        <v>1280</v>
      </c>
      <c r="E18" s="179" t="s">
        <v>1281</v>
      </c>
    </row>
    <row r="19" spans="1:6" ht="30.75" thickBot="1">
      <c r="A19" s="117" t="s">
        <v>12</v>
      </c>
      <c r="B19" s="118" t="s">
        <v>345</v>
      </c>
      <c r="C19" s="254">
        <v>100</v>
      </c>
      <c r="D19" s="227" t="s">
        <v>158</v>
      </c>
      <c r="E19" s="179">
        <v>0</v>
      </c>
    </row>
    <row r="20" spans="1:6" ht="15.75" thickBot="1">
      <c r="A20" s="117" t="s">
        <v>14</v>
      </c>
      <c r="B20" s="118" t="s">
        <v>13</v>
      </c>
      <c r="C20" s="254">
        <v>0</v>
      </c>
      <c r="D20" s="179"/>
      <c r="E20" s="179">
        <v>0</v>
      </c>
    </row>
    <row r="21" spans="1:6" ht="45.75" thickBot="1">
      <c r="A21" s="117" t="s">
        <v>16</v>
      </c>
      <c r="B21" s="118" t="s">
        <v>84</v>
      </c>
      <c r="C21" s="254">
        <v>100</v>
      </c>
      <c r="D21" s="227" t="s">
        <v>1273</v>
      </c>
      <c r="E21" s="243" t="s">
        <v>1738</v>
      </c>
    </row>
    <row r="22" spans="1:6" ht="45.75" thickBot="1">
      <c r="A22" s="117" t="s">
        <v>18</v>
      </c>
      <c r="B22" s="118" t="s">
        <v>87</v>
      </c>
      <c r="C22" s="254">
        <v>100</v>
      </c>
      <c r="D22" s="227" t="s">
        <v>1274</v>
      </c>
      <c r="E22" s="179" t="s">
        <v>1275</v>
      </c>
    </row>
    <row r="23" spans="1:6" ht="45.75" thickBot="1">
      <c r="A23" s="117" t="s">
        <v>20</v>
      </c>
      <c r="B23" s="118" t="s">
        <v>15</v>
      </c>
      <c r="C23" s="254">
        <v>100</v>
      </c>
      <c r="D23" s="227" t="s">
        <v>1276</v>
      </c>
      <c r="E23" s="179">
        <v>0</v>
      </c>
    </row>
    <row r="24" spans="1:6" ht="60.75" thickBot="1">
      <c r="A24" s="117" t="s">
        <v>21</v>
      </c>
      <c r="B24" s="121" t="s">
        <v>17</v>
      </c>
      <c r="C24" s="254">
        <v>50</v>
      </c>
      <c r="D24" s="227" t="s">
        <v>1277</v>
      </c>
      <c r="E24" s="179" t="s">
        <v>1278</v>
      </c>
    </row>
    <row r="25" spans="1:6" ht="45.75" thickBot="1">
      <c r="A25" s="117" t="s">
        <v>22</v>
      </c>
      <c r="B25" s="118" t="s">
        <v>19</v>
      </c>
      <c r="C25" s="254">
        <v>100</v>
      </c>
      <c r="D25" s="227" t="s">
        <v>1279</v>
      </c>
      <c r="E25" s="179">
        <v>0</v>
      </c>
    </row>
    <row r="26" spans="1:6" ht="15.75" thickBot="1">
      <c r="A26" s="117" t="s">
        <v>23</v>
      </c>
      <c r="B26" s="118" t="s">
        <v>85</v>
      </c>
      <c r="C26" s="254">
        <v>0</v>
      </c>
      <c r="D26" s="179"/>
      <c r="E26" s="179">
        <v>0</v>
      </c>
    </row>
    <row r="27" spans="1:6" ht="75.75" thickBot="1">
      <c r="A27" s="117" t="s">
        <v>24</v>
      </c>
      <c r="B27" s="118" t="s">
        <v>47</v>
      </c>
      <c r="C27" s="254">
        <v>50</v>
      </c>
      <c r="D27" s="227" t="s">
        <v>1282</v>
      </c>
      <c r="E27" s="179" t="s">
        <v>1283</v>
      </c>
    </row>
    <row r="28" spans="1:6" ht="45.75" thickBot="1">
      <c r="A28" s="117" t="s">
        <v>26</v>
      </c>
      <c r="B28" s="122" t="s">
        <v>25</v>
      </c>
      <c r="C28" s="254">
        <v>100</v>
      </c>
      <c r="D28" s="227" t="s">
        <v>1282</v>
      </c>
      <c r="E28" s="179">
        <v>0</v>
      </c>
    </row>
    <row r="29" spans="1:6" ht="15.75" thickBot="1">
      <c r="A29" s="216" t="s">
        <v>29</v>
      </c>
      <c r="B29" s="216"/>
      <c r="C29" s="255">
        <f>AVERAGE(C13:C28)</f>
        <v>65.625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50</v>
      </c>
      <c r="D33" s="179"/>
      <c r="E33" s="179" t="s">
        <v>1284</v>
      </c>
    </row>
    <row r="34" spans="1:6" ht="45.75" thickBot="1">
      <c r="A34" s="128" t="s">
        <v>1629</v>
      </c>
      <c r="B34" s="130" t="s">
        <v>346</v>
      </c>
      <c r="C34" s="254">
        <v>0</v>
      </c>
      <c r="D34" s="227" t="s">
        <v>1285</v>
      </c>
      <c r="E34" s="179" t="s">
        <v>1286</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45.75" thickBot="1">
      <c r="A38" s="128" t="s">
        <v>37</v>
      </c>
      <c r="B38" s="129" t="s">
        <v>36</v>
      </c>
      <c r="C38" s="254">
        <v>0</v>
      </c>
      <c r="D38" s="227" t="s">
        <v>1279</v>
      </c>
      <c r="E38" s="179" t="s">
        <v>1287</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30.75" thickBot="1">
      <c r="A44" s="128" t="s">
        <v>1631</v>
      </c>
      <c r="B44" s="129" t="s">
        <v>46</v>
      </c>
      <c r="C44" s="254">
        <v>100</v>
      </c>
      <c r="D44" s="227" t="s">
        <v>158</v>
      </c>
      <c r="E44" s="179" t="s">
        <v>1288</v>
      </c>
    </row>
    <row r="45" spans="1:6" ht="180.75" thickBot="1">
      <c r="A45" s="128" t="s">
        <v>1632</v>
      </c>
      <c r="B45" s="129" t="s">
        <v>27</v>
      </c>
      <c r="C45" s="254">
        <v>100</v>
      </c>
      <c r="D45" s="227" t="s">
        <v>420</v>
      </c>
      <c r="E45" s="228" t="s">
        <v>421</v>
      </c>
    </row>
    <row r="46" spans="1:6" ht="15.75" thickBot="1">
      <c r="A46" s="197" t="s">
        <v>29</v>
      </c>
      <c r="B46" s="198"/>
      <c r="C46" s="255">
        <f>AVERAGE(C33:C45)</f>
        <v>19.23076923076923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45.75" thickBot="1">
      <c r="A50" s="117" t="s">
        <v>49</v>
      </c>
      <c r="B50" s="132" t="s">
        <v>347</v>
      </c>
      <c r="C50" s="254">
        <v>100</v>
      </c>
      <c r="D50" s="227" t="s">
        <v>158</v>
      </c>
      <c r="E50" s="228" t="s">
        <v>422</v>
      </c>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54">
        <v>0</v>
      </c>
      <c r="D57" s="179"/>
      <c r="E57" s="179" t="s">
        <v>1289</v>
      </c>
    </row>
    <row r="58" spans="1:6" ht="15.75" thickBot="1">
      <c r="A58" s="197" t="s">
        <v>29</v>
      </c>
      <c r="B58" s="198"/>
      <c r="C58" s="255">
        <f>AVERAGE(C50:C57)</f>
        <v>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158</v>
      </c>
      <c r="E62" s="228"/>
    </row>
    <row r="63" spans="1:6" ht="30.75" thickBot="1">
      <c r="A63" s="117" t="s">
        <v>66</v>
      </c>
      <c r="B63" s="136" t="s">
        <v>75</v>
      </c>
      <c r="C63" s="254">
        <v>50</v>
      </c>
      <c r="D63" s="228"/>
      <c r="E63" s="228" t="s">
        <v>223</v>
      </c>
    </row>
    <row r="64" spans="1:6" ht="15.75" thickBot="1">
      <c r="A64" s="117" t="s">
        <v>68</v>
      </c>
      <c r="B64" s="135" t="s">
        <v>92</v>
      </c>
      <c r="C64" s="254">
        <v>100</v>
      </c>
      <c r="D64" s="228"/>
      <c r="E64" s="228"/>
    </row>
    <row r="65" spans="1:5" ht="30.75" thickBot="1">
      <c r="A65" s="117" t="s">
        <v>70</v>
      </c>
      <c r="B65" s="135" t="s">
        <v>585</v>
      </c>
      <c r="C65" s="254">
        <v>100</v>
      </c>
      <c r="D65" s="231" t="s">
        <v>158</v>
      </c>
      <c r="E65" s="159" t="s">
        <v>589</v>
      </c>
    </row>
    <row r="66" spans="1:5" ht="15.75" thickBot="1">
      <c r="A66" s="117" t="s">
        <v>72</v>
      </c>
      <c r="B66" s="135" t="s">
        <v>584</v>
      </c>
      <c r="C66" s="254">
        <v>0</v>
      </c>
      <c r="D66" s="159"/>
      <c r="E66" s="159" t="s">
        <v>586</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35.41848776223776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0" r:id="rId2"/>
    <hyperlink ref="D45" r:id="rId3" display="http://www.tramitesyservicios.df.gob.mx/wb/TyS/solicitud_de_permiso_para_la_operacion_de_vectdel, "/>
    <hyperlink ref="D13" r:id="rId4"/>
    <hyperlink ref="D18" r:id="rId5"/>
    <hyperlink ref="D19" r:id="rId6"/>
    <hyperlink ref="D21" r:id="rId7"/>
    <hyperlink ref="D22" r:id="rId8"/>
    <hyperlink ref="D23" r:id="rId9"/>
    <hyperlink ref="D24" r:id="rId10"/>
    <hyperlink ref="D25" r:id="rId11"/>
    <hyperlink ref="D27" r:id="rId12"/>
    <hyperlink ref="D28" r:id="rId13"/>
    <hyperlink ref="D34" r:id="rId14"/>
    <hyperlink ref="D38" r:id="rId15"/>
    <hyperlink ref="D44" r:id="rId16"/>
    <hyperlink ref="D51" r:id="rId17"/>
    <hyperlink ref="D65" r:id="rId18"/>
  </hyperlinks>
  <pageMargins left="0.7" right="0.7" top="0.75" bottom="0.75" header="0.3" footer="0.3"/>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4" workbookViewId="0">
      <selection activeCell="E35" sqref="E35"/>
    </sheetView>
  </sheetViews>
  <sheetFormatPr baseColWidth="10" defaultRowHeight="15"/>
  <cols>
    <col min="1" max="1" width="12.7109375" style="175" customWidth="1"/>
    <col min="2" max="2" width="26.85546875" style="173" customWidth="1"/>
    <col min="3" max="3" width="44.7109375" style="173" customWidth="1"/>
    <col min="4" max="5" width="39.7109375" style="173" customWidth="1"/>
    <col min="6" max="16384" width="11.42578125" style="173"/>
  </cols>
  <sheetData>
    <row r="1" spans="1:5">
      <c r="A1" s="175" t="s">
        <v>0</v>
      </c>
      <c r="B1" s="174"/>
      <c r="C1" s="176">
        <v>100</v>
      </c>
      <c r="D1" s="177">
        <v>50</v>
      </c>
      <c r="E1" s="178">
        <v>0</v>
      </c>
    </row>
    <row r="2" spans="1:5" ht="30">
      <c r="A2" s="175" t="s">
        <v>1</v>
      </c>
      <c r="B2" s="173" t="s">
        <v>2</v>
      </c>
      <c r="C2" s="173" t="s">
        <v>1995</v>
      </c>
      <c r="E2" s="173" t="s">
        <v>2062</v>
      </c>
    </row>
    <row r="3" spans="1:5" ht="120">
      <c r="A3" s="175" t="s">
        <v>3</v>
      </c>
      <c r="B3" s="173" t="s">
        <v>1991</v>
      </c>
      <c r="C3" s="173" t="s">
        <v>1996</v>
      </c>
      <c r="D3" s="173" t="s">
        <v>2031</v>
      </c>
      <c r="E3" s="173" t="s">
        <v>2063</v>
      </c>
    </row>
    <row r="4" spans="1:5" ht="120">
      <c r="A4" s="175" t="s">
        <v>5</v>
      </c>
      <c r="B4" s="173" t="s">
        <v>1992</v>
      </c>
      <c r="C4" s="173" t="s">
        <v>1996</v>
      </c>
      <c r="D4" s="173" t="s">
        <v>2031</v>
      </c>
      <c r="E4" s="173" t="s">
        <v>2063</v>
      </c>
    </row>
    <row r="5" spans="1:5" ht="120">
      <c r="A5" s="175" t="s">
        <v>7</v>
      </c>
      <c r="B5" s="173" t="s">
        <v>1993</v>
      </c>
      <c r="C5" s="173" t="s">
        <v>1996</v>
      </c>
      <c r="D5" s="173" t="s">
        <v>2031</v>
      </c>
      <c r="E5" s="173" t="s">
        <v>2063</v>
      </c>
    </row>
    <row r="6" spans="1:5" ht="120">
      <c r="A6" s="175" t="s">
        <v>9</v>
      </c>
      <c r="B6" s="173" t="s">
        <v>1994</v>
      </c>
      <c r="C6" s="173" t="s">
        <v>1996</v>
      </c>
      <c r="D6" s="173" t="s">
        <v>2031</v>
      </c>
      <c r="E6" s="173" t="s">
        <v>2063</v>
      </c>
    </row>
    <row r="7" spans="1:5" ht="75">
      <c r="A7" s="175" t="s">
        <v>10</v>
      </c>
      <c r="B7" s="173" t="s">
        <v>86</v>
      </c>
      <c r="C7" s="173" t="s">
        <v>1997</v>
      </c>
      <c r="D7" s="173" t="s">
        <v>2032</v>
      </c>
      <c r="E7" s="173" t="s">
        <v>2064</v>
      </c>
    </row>
    <row r="8" spans="1:5" ht="105">
      <c r="A8" s="175" t="s">
        <v>12</v>
      </c>
      <c r="B8" s="173" t="s">
        <v>345</v>
      </c>
      <c r="C8" s="173" t="s">
        <v>1998</v>
      </c>
      <c r="D8" s="173" t="s">
        <v>2033</v>
      </c>
      <c r="E8" s="173" t="s">
        <v>2065</v>
      </c>
    </row>
    <row r="9" spans="1:5" ht="90">
      <c r="A9" s="175" t="s">
        <v>14</v>
      </c>
      <c r="B9" s="173" t="s">
        <v>13</v>
      </c>
      <c r="C9" s="173" t="s">
        <v>1999</v>
      </c>
      <c r="D9" s="173" t="s">
        <v>2034</v>
      </c>
      <c r="E9" s="173" t="s">
        <v>2066</v>
      </c>
    </row>
    <row r="10" spans="1:5" ht="90">
      <c r="A10" s="175" t="s">
        <v>16</v>
      </c>
      <c r="B10" s="173" t="s">
        <v>84</v>
      </c>
      <c r="C10" s="173" t="s">
        <v>2000</v>
      </c>
      <c r="D10" s="173" t="s">
        <v>2035</v>
      </c>
      <c r="E10" s="173" t="s">
        <v>2067</v>
      </c>
    </row>
    <row r="11" spans="1:5" ht="90">
      <c r="A11" s="175" t="s">
        <v>18</v>
      </c>
      <c r="B11" s="173" t="s">
        <v>87</v>
      </c>
      <c r="C11" s="173" t="s">
        <v>2001</v>
      </c>
      <c r="D11" s="173" t="s">
        <v>2036</v>
      </c>
      <c r="E11" s="173" t="s">
        <v>2068</v>
      </c>
    </row>
    <row r="12" spans="1:5" ht="75">
      <c r="A12" s="175" t="s">
        <v>20</v>
      </c>
      <c r="B12" s="173" t="s">
        <v>15</v>
      </c>
      <c r="C12" s="173" t="s">
        <v>2002</v>
      </c>
      <c r="D12" s="173" t="s">
        <v>2037</v>
      </c>
      <c r="E12" s="173" t="s">
        <v>2069</v>
      </c>
    </row>
    <row r="13" spans="1:5" ht="75">
      <c r="A13" s="175" t="s">
        <v>21</v>
      </c>
      <c r="B13" s="173" t="s">
        <v>1642</v>
      </c>
      <c r="C13" s="173" t="s">
        <v>2002</v>
      </c>
      <c r="D13" s="173" t="s">
        <v>2037</v>
      </c>
      <c r="E13" s="173" t="s">
        <v>2069</v>
      </c>
    </row>
    <row r="14" spans="1:5" ht="75">
      <c r="A14" s="175" t="s">
        <v>22</v>
      </c>
      <c r="B14" s="173" t="s">
        <v>19</v>
      </c>
      <c r="C14" s="173" t="s">
        <v>2002</v>
      </c>
      <c r="D14" s="173" t="s">
        <v>2037</v>
      </c>
      <c r="E14" s="173" t="s">
        <v>2069</v>
      </c>
    </row>
    <row r="15" spans="1:5" ht="120">
      <c r="A15" s="175" t="s">
        <v>23</v>
      </c>
      <c r="B15" s="173" t="s">
        <v>85</v>
      </c>
      <c r="C15" s="173" t="s">
        <v>2003</v>
      </c>
      <c r="D15" s="173" t="s">
        <v>2038</v>
      </c>
      <c r="E15" s="173" t="s">
        <v>2070</v>
      </c>
    </row>
    <row r="16" spans="1:5" ht="120">
      <c r="A16" s="175" t="s">
        <v>24</v>
      </c>
      <c r="B16" s="173" t="s">
        <v>47</v>
      </c>
      <c r="C16" s="173" t="s">
        <v>2004</v>
      </c>
      <c r="D16" s="173" t="s">
        <v>2039</v>
      </c>
      <c r="E16" s="173" t="s">
        <v>2071</v>
      </c>
    </row>
    <row r="17" spans="1:5" ht="90">
      <c r="A17" s="175" t="s">
        <v>26</v>
      </c>
      <c r="B17" s="173" t="s">
        <v>25</v>
      </c>
      <c r="C17" s="173" t="s">
        <v>2005</v>
      </c>
      <c r="D17" s="173" t="s">
        <v>2040</v>
      </c>
      <c r="E17" s="173" t="s">
        <v>2072</v>
      </c>
    </row>
    <row r="18" spans="1:5" ht="30">
      <c r="A18" s="175" t="s">
        <v>1988</v>
      </c>
      <c r="C18" s="173" t="s">
        <v>2006</v>
      </c>
      <c r="D18" s="173" t="s">
        <v>2006</v>
      </c>
      <c r="E18" s="173" t="s">
        <v>2006</v>
      </c>
    </row>
    <row r="19" spans="1:5" ht="105">
      <c r="A19" s="175" t="s">
        <v>30</v>
      </c>
      <c r="B19" s="173" t="s">
        <v>32</v>
      </c>
      <c r="C19" s="173" t="s">
        <v>2007</v>
      </c>
      <c r="D19" s="173" t="s">
        <v>2041</v>
      </c>
      <c r="E19" s="173" t="s">
        <v>2073</v>
      </c>
    </row>
    <row r="20" spans="1:5" ht="105">
      <c r="A20" s="175" t="s">
        <v>1629</v>
      </c>
      <c r="B20" s="173" t="s">
        <v>346</v>
      </c>
      <c r="C20" s="173" t="s">
        <v>2007</v>
      </c>
      <c r="D20" s="173" t="s">
        <v>2041</v>
      </c>
      <c r="E20" s="173" t="s">
        <v>2073</v>
      </c>
    </row>
    <row r="21" spans="1:5" ht="105">
      <c r="A21" s="175" t="s">
        <v>31</v>
      </c>
      <c r="B21" s="173" t="s">
        <v>38</v>
      </c>
      <c r="C21" s="173" t="s">
        <v>2007</v>
      </c>
      <c r="D21" s="173" t="s">
        <v>2041</v>
      </c>
      <c r="E21" s="173" t="s">
        <v>2073</v>
      </c>
    </row>
    <row r="22" spans="1:5" ht="105">
      <c r="A22" s="175" t="s">
        <v>33</v>
      </c>
      <c r="B22" s="173" t="s">
        <v>11</v>
      </c>
      <c r="C22" s="173" t="s">
        <v>2007</v>
      </c>
      <c r="D22" s="173" t="s">
        <v>2041</v>
      </c>
      <c r="E22" s="173" t="s">
        <v>2073</v>
      </c>
    </row>
    <row r="23" spans="1:5" ht="105">
      <c r="A23" s="175" t="s">
        <v>35</v>
      </c>
      <c r="B23" s="173" t="s">
        <v>34</v>
      </c>
      <c r="C23" s="173" t="s">
        <v>2007</v>
      </c>
      <c r="D23" s="173" t="s">
        <v>2041</v>
      </c>
      <c r="E23" s="173" t="s">
        <v>2073</v>
      </c>
    </row>
    <row r="24" spans="1:5" ht="105">
      <c r="A24" s="175" t="s">
        <v>37</v>
      </c>
      <c r="B24" s="173" t="s">
        <v>36</v>
      </c>
      <c r="C24" s="173" t="s">
        <v>2007</v>
      </c>
      <c r="D24" s="173" t="s">
        <v>2041</v>
      </c>
      <c r="E24" s="173" t="s">
        <v>2073</v>
      </c>
    </row>
    <row r="25" spans="1:5" ht="105">
      <c r="A25" s="175" t="s">
        <v>39</v>
      </c>
      <c r="B25" s="173" t="s">
        <v>40</v>
      </c>
      <c r="C25" s="173" t="s">
        <v>2007</v>
      </c>
      <c r="D25" s="173" t="s">
        <v>2041</v>
      </c>
      <c r="E25" s="173" t="s">
        <v>2073</v>
      </c>
    </row>
    <row r="26" spans="1:5" ht="60">
      <c r="A26" s="175" t="s">
        <v>41</v>
      </c>
      <c r="B26" s="173" t="s">
        <v>42</v>
      </c>
      <c r="C26" s="173" t="s">
        <v>2008</v>
      </c>
      <c r="D26" s="173" t="s">
        <v>2042</v>
      </c>
      <c r="E26" s="173" t="s">
        <v>2074</v>
      </c>
    </row>
    <row r="27" spans="1:5" ht="60">
      <c r="A27" s="175" t="s">
        <v>43</v>
      </c>
      <c r="B27" s="173" t="s">
        <v>44</v>
      </c>
      <c r="C27" s="173" t="s">
        <v>2009</v>
      </c>
      <c r="D27" s="173" t="s">
        <v>2043</v>
      </c>
      <c r="E27" s="173" t="s">
        <v>2075</v>
      </c>
    </row>
    <row r="28" spans="1:5" ht="60">
      <c r="A28" s="175" t="s">
        <v>45</v>
      </c>
      <c r="B28" s="173" t="s">
        <v>93</v>
      </c>
      <c r="C28" s="173" t="s">
        <v>2010</v>
      </c>
      <c r="D28" s="173" t="s">
        <v>2044</v>
      </c>
      <c r="E28" s="173" t="s">
        <v>2075</v>
      </c>
    </row>
    <row r="29" spans="1:5" ht="45">
      <c r="A29" s="175" t="s">
        <v>1630</v>
      </c>
      <c r="B29" s="173" t="s">
        <v>54</v>
      </c>
      <c r="C29" s="173" t="s">
        <v>2011</v>
      </c>
      <c r="D29" s="173" t="s">
        <v>2045</v>
      </c>
      <c r="E29" s="173" t="s">
        <v>2076</v>
      </c>
    </row>
    <row r="30" spans="1:5" ht="60">
      <c r="A30" s="175" t="s">
        <v>1631</v>
      </c>
      <c r="B30" s="173" t="s">
        <v>46</v>
      </c>
      <c r="C30" s="173" t="s">
        <v>2012</v>
      </c>
      <c r="D30" s="173" t="s">
        <v>2046</v>
      </c>
      <c r="E30" s="173" t="s">
        <v>2077</v>
      </c>
    </row>
    <row r="31" spans="1:5" ht="45">
      <c r="A31" s="175" t="s">
        <v>1632</v>
      </c>
      <c r="B31" s="173" t="s">
        <v>27</v>
      </c>
      <c r="C31" s="173" t="s">
        <v>2013</v>
      </c>
      <c r="D31" s="173" t="s">
        <v>2047</v>
      </c>
      <c r="E31" s="173" t="s">
        <v>2078</v>
      </c>
    </row>
    <row r="32" spans="1:5" ht="30">
      <c r="A32" s="175" t="s">
        <v>1989</v>
      </c>
    </row>
    <row r="33" spans="1:5" ht="45">
      <c r="A33" s="175" t="s">
        <v>49</v>
      </c>
      <c r="B33" s="173" t="s">
        <v>1862</v>
      </c>
      <c r="C33" s="173" t="s">
        <v>2014</v>
      </c>
      <c r="D33" s="173" t="s">
        <v>2048</v>
      </c>
      <c r="E33" s="173" t="s">
        <v>2079</v>
      </c>
    </row>
    <row r="34" spans="1:5" ht="60">
      <c r="A34" s="175" t="s">
        <v>51</v>
      </c>
      <c r="B34" s="173" t="s">
        <v>52</v>
      </c>
      <c r="C34" s="173" t="s">
        <v>2015</v>
      </c>
      <c r="D34" s="173" t="s">
        <v>2048</v>
      </c>
      <c r="E34" s="173" t="s">
        <v>2118</v>
      </c>
    </row>
    <row r="35" spans="1:5" ht="60">
      <c r="A35" s="175" t="s">
        <v>53</v>
      </c>
      <c r="B35" s="173" t="s">
        <v>56</v>
      </c>
      <c r="C35" s="173" t="s">
        <v>2016</v>
      </c>
      <c r="D35" s="173" t="s">
        <v>2049</v>
      </c>
      <c r="E35" s="173" t="s">
        <v>2080</v>
      </c>
    </row>
    <row r="36" spans="1:5" ht="45">
      <c r="A36" s="175" t="s">
        <v>55</v>
      </c>
      <c r="B36" s="173" t="s">
        <v>347</v>
      </c>
      <c r="C36" s="173" t="s">
        <v>2017</v>
      </c>
      <c r="D36" s="173" t="s">
        <v>2048</v>
      </c>
      <c r="E36" s="173" t="s">
        <v>2116</v>
      </c>
    </row>
    <row r="37" spans="1:5" ht="60">
      <c r="A37" s="175" t="s">
        <v>57</v>
      </c>
      <c r="B37" s="173" t="s">
        <v>58</v>
      </c>
      <c r="C37" s="173" t="s">
        <v>2018</v>
      </c>
      <c r="D37" s="173" t="s">
        <v>2050</v>
      </c>
      <c r="E37" s="173" t="s">
        <v>2117</v>
      </c>
    </row>
    <row r="38" spans="1:5" ht="30">
      <c r="A38" s="175" t="s">
        <v>59</v>
      </c>
      <c r="B38" s="173" t="s">
        <v>571</v>
      </c>
      <c r="C38" s="173" t="s">
        <v>2019</v>
      </c>
      <c r="D38" s="173" t="s">
        <v>2051</v>
      </c>
      <c r="E38" s="173" t="s">
        <v>2081</v>
      </c>
    </row>
    <row r="39" spans="1:5" ht="30">
      <c r="A39" s="175" t="s">
        <v>61</v>
      </c>
      <c r="B39" s="173" t="s">
        <v>60</v>
      </c>
      <c r="C39" s="173" t="s">
        <v>2020</v>
      </c>
      <c r="D39" s="173" t="s">
        <v>2052</v>
      </c>
      <c r="E39" s="173" t="s">
        <v>2082</v>
      </c>
    </row>
    <row r="40" spans="1:5" ht="60">
      <c r="A40" s="175" t="s">
        <v>1633</v>
      </c>
      <c r="B40" s="173" t="s">
        <v>62</v>
      </c>
      <c r="C40" s="173" t="s">
        <v>2021</v>
      </c>
      <c r="D40" s="173" t="s">
        <v>2053</v>
      </c>
      <c r="E40" s="173" t="s">
        <v>2083</v>
      </c>
    </row>
    <row r="41" spans="1:5" ht="30">
      <c r="A41" s="175" t="s">
        <v>1990</v>
      </c>
    </row>
    <row r="42" spans="1:5" ht="45">
      <c r="A42" s="175" t="s">
        <v>64</v>
      </c>
      <c r="B42" s="173" t="s">
        <v>584</v>
      </c>
      <c r="C42" s="173" t="s">
        <v>2022</v>
      </c>
      <c r="D42" s="173" t="s">
        <v>2054</v>
      </c>
      <c r="E42" s="173" t="s">
        <v>2084</v>
      </c>
    </row>
    <row r="43" spans="1:5" ht="30">
      <c r="A43" s="175" t="s">
        <v>66</v>
      </c>
      <c r="B43" s="173" t="s">
        <v>585</v>
      </c>
    </row>
    <row r="44" spans="1:5" ht="75">
      <c r="A44" s="175" t="s">
        <v>68</v>
      </c>
      <c r="B44" s="173" t="s">
        <v>65</v>
      </c>
      <c r="C44" s="173" t="s">
        <v>2023</v>
      </c>
      <c r="D44" s="173" t="s">
        <v>2055</v>
      </c>
      <c r="E44" s="173" t="s">
        <v>2085</v>
      </c>
    </row>
    <row r="45" spans="1:5" ht="45">
      <c r="A45" s="175" t="s">
        <v>70</v>
      </c>
      <c r="B45" s="173" t="s">
        <v>67</v>
      </c>
      <c r="C45" s="173" t="s">
        <v>2024</v>
      </c>
      <c r="D45" s="173" t="s">
        <v>2056</v>
      </c>
      <c r="E45" s="173" t="s">
        <v>2086</v>
      </c>
    </row>
    <row r="46" spans="1:5" ht="30">
      <c r="A46" s="175" t="s">
        <v>72</v>
      </c>
      <c r="B46" s="173" t="s">
        <v>69</v>
      </c>
      <c r="C46" s="173" t="s">
        <v>2025</v>
      </c>
      <c r="D46" s="173" t="s">
        <v>2057</v>
      </c>
      <c r="E46" s="173" t="s">
        <v>2087</v>
      </c>
    </row>
    <row r="47" spans="1:5" ht="75">
      <c r="A47" s="175" t="s">
        <v>74</v>
      </c>
      <c r="B47" s="173" t="s">
        <v>71</v>
      </c>
      <c r="C47" s="173" t="s">
        <v>2026</v>
      </c>
      <c r="D47" s="173" t="s">
        <v>2058</v>
      </c>
      <c r="E47" s="173" t="s">
        <v>2088</v>
      </c>
    </row>
    <row r="48" spans="1:5" ht="30">
      <c r="A48" s="175" t="s">
        <v>76</v>
      </c>
      <c r="B48" s="173" t="s">
        <v>73</v>
      </c>
    </row>
    <row r="49" spans="1:5" ht="30">
      <c r="A49" s="175" t="s">
        <v>78</v>
      </c>
      <c r="B49" s="173" t="s">
        <v>348</v>
      </c>
      <c r="C49" s="173" t="s">
        <v>2027</v>
      </c>
      <c r="D49" s="173" t="s">
        <v>2059</v>
      </c>
      <c r="E49" s="173" t="s">
        <v>2089</v>
      </c>
    </row>
    <row r="50" spans="1:5" ht="45">
      <c r="A50" s="175" t="s">
        <v>91</v>
      </c>
      <c r="B50" s="173" t="s">
        <v>77</v>
      </c>
      <c r="C50" s="173" t="s">
        <v>2028</v>
      </c>
      <c r="E50" s="173" t="s">
        <v>2090</v>
      </c>
    </row>
    <row r="51" spans="1:5" ht="75">
      <c r="A51" s="175" t="s">
        <v>94</v>
      </c>
      <c r="B51" s="173" t="s">
        <v>79</v>
      </c>
      <c r="C51" s="173" t="s">
        <v>2029</v>
      </c>
      <c r="D51" s="173" t="s">
        <v>2060</v>
      </c>
      <c r="E51" s="173" t="s">
        <v>2091</v>
      </c>
    </row>
    <row r="52" spans="1:5" ht="45">
      <c r="A52" s="175" t="s">
        <v>95</v>
      </c>
      <c r="B52" s="173" t="s">
        <v>92</v>
      </c>
      <c r="C52" s="173" t="s">
        <v>2030</v>
      </c>
      <c r="D52" s="173" t="s">
        <v>2061</v>
      </c>
      <c r="E52" s="173" t="s">
        <v>2092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8"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106</v>
      </c>
      <c r="B6" s="219"/>
      <c r="C6" s="219"/>
      <c r="D6" s="219"/>
      <c r="E6" s="219"/>
    </row>
    <row r="7" spans="1:5" ht="15.75" thickBot="1">
      <c r="A7" s="108" t="s">
        <v>88</v>
      </c>
      <c r="B7" s="220" t="s">
        <v>159</v>
      </c>
      <c r="C7" s="220"/>
      <c r="D7" s="220"/>
      <c r="E7" s="220"/>
    </row>
    <row r="8" spans="1:5" ht="15.75" thickBot="1">
      <c r="A8" s="108" t="s">
        <v>149</v>
      </c>
      <c r="B8" s="221" t="s">
        <v>237</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159</v>
      </c>
      <c r="E13" s="179">
        <v>0</v>
      </c>
    </row>
    <row r="14" spans="1:5" ht="105.75" thickBot="1">
      <c r="A14" s="117" t="s">
        <v>3</v>
      </c>
      <c r="B14" s="118" t="s">
        <v>4</v>
      </c>
      <c r="C14" s="254">
        <v>50</v>
      </c>
      <c r="D14" s="244" t="s">
        <v>1929</v>
      </c>
      <c r="E14" s="179" t="s">
        <v>2104</v>
      </c>
    </row>
    <row r="15" spans="1:5" ht="105.75" thickBot="1">
      <c r="A15" s="117" t="s">
        <v>5</v>
      </c>
      <c r="B15" s="118" t="s">
        <v>6</v>
      </c>
      <c r="C15" s="254">
        <v>50</v>
      </c>
      <c r="D15" s="245" t="s">
        <v>1928</v>
      </c>
      <c r="E15" s="179" t="s">
        <v>2104</v>
      </c>
    </row>
    <row r="16" spans="1:5" ht="105.75" thickBot="1">
      <c r="A16" s="117" t="s">
        <v>7</v>
      </c>
      <c r="B16" s="118" t="s">
        <v>8</v>
      </c>
      <c r="C16" s="254">
        <v>50</v>
      </c>
      <c r="D16" s="246" t="s">
        <v>726</v>
      </c>
      <c r="E16" s="179" t="s">
        <v>2104</v>
      </c>
    </row>
    <row r="17" spans="1:6" ht="105.75" thickBot="1">
      <c r="A17" s="117" t="s">
        <v>9</v>
      </c>
      <c r="B17" s="118" t="s">
        <v>83</v>
      </c>
      <c r="C17" s="254">
        <v>50</v>
      </c>
      <c r="D17" s="245" t="s">
        <v>1930</v>
      </c>
      <c r="E17" s="179" t="s">
        <v>2104</v>
      </c>
    </row>
    <row r="18" spans="1:6" ht="30.75" thickBot="1">
      <c r="A18" s="117" t="s">
        <v>10</v>
      </c>
      <c r="B18" s="118" t="s">
        <v>86</v>
      </c>
      <c r="C18" s="254">
        <v>100</v>
      </c>
      <c r="D18" s="179"/>
      <c r="E18" s="179" t="s">
        <v>1259</v>
      </c>
    </row>
    <row r="19" spans="1:6" ht="45.75" thickBot="1">
      <c r="A19" s="117" t="s">
        <v>12</v>
      </c>
      <c r="B19" s="118" t="s">
        <v>345</v>
      </c>
      <c r="C19" s="254">
        <v>100</v>
      </c>
      <c r="D19" s="227" t="s">
        <v>1258</v>
      </c>
      <c r="E19" s="179">
        <v>0</v>
      </c>
    </row>
    <row r="20" spans="1:6" ht="15.75" thickBot="1">
      <c r="A20" s="117" t="s">
        <v>14</v>
      </c>
      <c r="B20" s="118" t="s">
        <v>13</v>
      </c>
      <c r="C20" s="254">
        <v>0</v>
      </c>
      <c r="D20" s="179"/>
      <c r="E20" s="179">
        <v>0</v>
      </c>
    </row>
    <row r="21" spans="1:6" ht="45.75" thickBot="1">
      <c r="A21" s="117" t="s">
        <v>16</v>
      </c>
      <c r="B21" s="118" t="s">
        <v>84</v>
      </c>
      <c r="C21" s="260">
        <v>100</v>
      </c>
      <c r="D21" s="240" t="s">
        <v>1260</v>
      </c>
      <c r="E21" s="179" t="s">
        <v>1739</v>
      </c>
    </row>
    <row r="22" spans="1:6" ht="45.75" thickBot="1">
      <c r="A22" s="117" t="s">
        <v>18</v>
      </c>
      <c r="B22" s="118" t="s">
        <v>87</v>
      </c>
      <c r="C22" s="254">
        <v>100</v>
      </c>
      <c r="D22" s="227" t="s">
        <v>1258</v>
      </c>
      <c r="E22" s="179" t="s">
        <v>1044</v>
      </c>
    </row>
    <row r="23" spans="1:6" ht="45.75" thickBot="1">
      <c r="A23" s="117" t="s">
        <v>20</v>
      </c>
      <c r="B23" s="118" t="s">
        <v>15</v>
      </c>
      <c r="C23" s="254">
        <v>100</v>
      </c>
      <c r="D23" s="227" t="s">
        <v>1581</v>
      </c>
      <c r="E23" s="179">
        <v>0</v>
      </c>
    </row>
    <row r="24" spans="1:6" ht="15.75" thickBot="1">
      <c r="A24" s="117" t="s">
        <v>21</v>
      </c>
      <c r="B24" s="121" t="s">
        <v>17</v>
      </c>
      <c r="C24" s="254">
        <v>0</v>
      </c>
      <c r="D24" s="179"/>
      <c r="E24" s="179">
        <v>0</v>
      </c>
    </row>
    <row r="25" spans="1:6" ht="30.75" thickBot="1">
      <c r="A25" s="117" t="s">
        <v>22</v>
      </c>
      <c r="B25" s="118" t="s">
        <v>19</v>
      </c>
      <c r="C25" s="254">
        <v>0</v>
      </c>
      <c r="D25" s="179"/>
      <c r="E25" s="179">
        <v>0</v>
      </c>
    </row>
    <row r="26" spans="1:6" ht="15.75" thickBot="1">
      <c r="A26" s="117" t="s">
        <v>23</v>
      </c>
      <c r="B26" s="118" t="s">
        <v>85</v>
      </c>
      <c r="C26" s="254">
        <v>0</v>
      </c>
      <c r="D26" s="179"/>
      <c r="E26" s="179">
        <v>0</v>
      </c>
    </row>
    <row r="27" spans="1:6" ht="120.75" thickBot="1">
      <c r="A27" s="117" t="s">
        <v>24</v>
      </c>
      <c r="B27" s="118" t="s">
        <v>47</v>
      </c>
      <c r="C27" s="254">
        <v>50</v>
      </c>
      <c r="D27" s="227" t="s">
        <v>1260</v>
      </c>
      <c r="E27" s="179" t="s">
        <v>1261</v>
      </c>
    </row>
    <row r="28" spans="1:6" ht="15.75" thickBot="1">
      <c r="A28" s="117" t="s">
        <v>26</v>
      </c>
      <c r="B28" s="122" t="s">
        <v>25</v>
      </c>
      <c r="C28" s="254">
        <v>0</v>
      </c>
      <c r="D28" s="179"/>
      <c r="E28" s="179">
        <v>0</v>
      </c>
    </row>
    <row r="29" spans="1:6" ht="15.75" thickBot="1">
      <c r="A29" s="216" t="s">
        <v>29</v>
      </c>
      <c r="B29" s="216"/>
      <c r="C29" s="255">
        <f>AVERAGE(C13:C28)</f>
        <v>53.125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50</v>
      </c>
      <c r="D33" s="227" t="s">
        <v>1262</v>
      </c>
      <c r="E33" s="179" t="s">
        <v>1263</v>
      </c>
    </row>
    <row r="34" spans="1:6" ht="90.75" thickBot="1">
      <c r="A34" s="128" t="s">
        <v>1629</v>
      </c>
      <c r="B34" s="130" t="s">
        <v>346</v>
      </c>
      <c r="C34" s="254">
        <v>50</v>
      </c>
      <c r="D34" s="179" t="s">
        <v>1264</v>
      </c>
      <c r="E34" s="179" t="s">
        <v>1265</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45.75" thickBot="1">
      <c r="A38" s="128" t="s">
        <v>37</v>
      </c>
      <c r="B38" s="129" t="s">
        <v>36</v>
      </c>
      <c r="C38" s="254">
        <v>100</v>
      </c>
      <c r="D38" s="227" t="s">
        <v>417</v>
      </c>
      <c r="E38" s="179" t="s">
        <v>1266</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90.75" thickBot="1">
      <c r="A42" s="128" t="s">
        <v>45</v>
      </c>
      <c r="B42" s="129" t="s">
        <v>93</v>
      </c>
      <c r="C42" s="254">
        <v>50</v>
      </c>
      <c r="D42" s="179" t="s">
        <v>1267</v>
      </c>
      <c r="E42" s="179" t="s">
        <v>1268</v>
      </c>
    </row>
    <row r="43" spans="1:6" ht="45.75" thickBot="1">
      <c r="A43" s="128" t="s">
        <v>1630</v>
      </c>
      <c r="B43" s="129" t="s">
        <v>54</v>
      </c>
      <c r="C43" s="254">
        <v>0</v>
      </c>
      <c r="D43" s="227" t="s">
        <v>1269</v>
      </c>
      <c r="E43" s="179" t="s">
        <v>1270</v>
      </c>
    </row>
    <row r="44" spans="1:6" ht="45.75" thickBot="1">
      <c r="A44" s="128" t="s">
        <v>1631</v>
      </c>
      <c r="B44" s="129" t="s">
        <v>46</v>
      </c>
      <c r="C44" s="254">
        <v>100</v>
      </c>
      <c r="D44" s="227" t="s">
        <v>415</v>
      </c>
      <c r="E44" s="179" t="s">
        <v>1271</v>
      </c>
    </row>
    <row r="45" spans="1:6" ht="60.75" thickBot="1">
      <c r="A45" s="128" t="s">
        <v>1632</v>
      </c>
      <c r="B45" s="129" t="s">
        <v>27</v>
      </c>
      <c r="C45" s="254">
        <v>50</v>
      </c>
      <c r="D45" s="227" t="s">
        <v>417</v>
      </c>
      <c r="E45" s="228" t="s">
        <v>568</v>
      </c>
    </row>
    <row r="46" spans="1:6" ht="15.75" thickBot="1">
      <c r="A46" s="197" t="s">
        <v>29</v>
      </c>
      <c r="B46" s="198"/>
      <c r="C46" s="255">
        <f>AVERAGE(C33:C45)</f>
        <v>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45.75" thickBot="1">
      <c r="A56" s="117" t="s">
        <v>61</v>
      </c>
      <c r="B56" s="132" t="s">
        <v>58</v>
      </c>
      <c r="C56" s="254">
        <v>0</v>
      </c>
      <c r="D56" s="227" t="s">
        <v>415</v>
      </c>
      <c r="E56" s="228" t="s">
        <v>416</v>
      </c>
    </row>
    <row r="57" spans="1:6" ht="45.75" thickBot="1">
      <c r="A57" s="117" t="s">
        <v>1633</v>
      </c>
      <c r="B57" s="132" t="s">
        <v>56</v>
      </c>
      <c r="C57" s="254">
        <v>100</v>
      </c>
      <c r="D57" s="227" t="s">
        <v>1272</v>
      </c>
      <c r="E57" s="179" t="s">
        <v>1216</v>
      </c>
    </row>
    <row r="58" spans="1:6" ht="15.75" thickBot="1">
      <c r="A58" s="197" t="s">
        <v>29</v>
      </c>
      <c r="B58" s="198"/>
      <c r="C58" s="255">
        <f>AVERAGE(C50:C57)</f>
        <v>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159</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100</v>
      </c>
      <c r="D65" s="231" t="s">
        <v>159</v>
      </c>
      <c r="E65" s="159" t="s">
        <v>589</v>
      </c>
    </row>
    <row r="66" spans="1:5" ht="15.75" thickBot="1">
      <c r="A66" s="117" t="s">
        <v>72</v>
      </c>
      <c r="B66" s="135" t="s">
        <v>584</v>
      </c>
      <c r="C66" s="254">
        <v>0</v>
      </c>
      <c r="D66" s="159"/>
      <c r="E66" s="159" t="s">
        <v>586</v>
      </c>
    </row>
    <row r="67" spans="1:5" ht="45.75" thickBot="1">
      <c r="A67" s="117" t="s">
        <v>74</v>
      </c>
      <c r="B67" s="137" t="s">
        <v>71</v>
      </c>
      <c r="C67" s="254">
        <v>50</v>
      </c>
      <c r="D67" s="227"/>
      <c r="E67" s="228" t="s">
        <v>235</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100</v>
      </c>
      <c r="D72" s="227"/>
      <c r="E72" s="228"/>
    </row>
    <row r="73" spans="1:5" ht="15.75" thickBot="1">
      <c r="A73" s="216" t="s">
        <v>29</v>
      </c>
      <c r="B73" s="216"/>
      <c r="C73" s="255">
        <f>AVERAGE(C62:C72)</f>
        <v>45.454545454545453</v>
      </c>
      <c r="D73" s="225"/>
      <c r="E73" s="225"/>
    </row>
    <row r="74" spans="1:5">
      <c r="C74" s="259"/>
    </row>
    <row r="75" spans="1:5">
      <c r="B75" s="104" t="s">
        <v>90</v>
      </c>
      <c r="C75" s="259">
        <f>AVERAGE(C73,C58,C46,C29)</f>
        <v>38.587194055944053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62" r:id="rId3"/>
    <hyperlink ref="D45" r:id="rId4"/>
    <hyperlink ref="D13" r:id="rId5"/>
    <hyperlink ref="D19" r:id="rId6"/>
    <hyperlink ref="D21" r:id="rId7"/>
    <hyperlink ref="D22" r:id="rId8"/>
    <hyperlink ref="D23" r:id="rId9"/>
    <hyperlink ref="D27" r:id="rId10"/>
    <hyperlink ref="D33" r:id="rId11"/>
    <hyperlink ref="D38" r:id="rId12"/>
    <hyperlink ref="D43" r:id="rId13"/>
    <hyperlink ref="D44" r:id="rId14"/>
    <hyperlink ref="D51" r:id="rId15"/>
    <hyperlink ref="D57" r:id="rId16"/>
    <hyperlink ref="D65" r:id="rId17"/>
    <hyperlink ref="D14" r:id="rId18"/>
    <hyperlink ref="D16" r:id="rId19"/>
  </hyperlinks>
  <pageMargins left="0.7" right="0.7" top="0.75" bottom="0.75" header="0.3" footer="0.3"/>
  <drawing r:id="rId2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107</v>
      </c>
      <c r="B6" s="219"/>
      <c r="C6" s="219"/>
      <c r="D6" s="219"/>
      <c r="E6" s="219"/>
    </row>
    <row r="7" spans="1:5" ht="15.75" thickBot="1">
      <c r="A7" s="108" t="s">
        <v>88</v>
      </c>
      <c r="B7" s="220" t="s">
        <v>160</v>
      </c>
      <c r="C7" s="220"/>
      <c r="D7" s="220"/>
      <c r="E7" s="220"/>
    </row>
    <row r="8" spans="1:5" ht="15.75" thickBot="1">
      <c r="A8" s="108" t="s">
        <v>149</v>
      </c>
      <c r="B8" s="221" t="s">
        <v>238</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160</v>
      </c>
      <c r="E13" s="179">
        <v>0</v>
      </c>
    </row>
    <row r="14" spans="1:5" ht="45.75" thickBot="1">
      <c r="A14" s="117" t="s">
        <v>3</v>
      </c>
      <c r="B14" s="118" t="s">
        <v>4</v>
      </c>
      <c r="C14" s="254">
        <v>100</v>
      </c>
      <c r="D14" s="227" t="s">
        <v>2105</v>
      </c>
      <c r="E14" s="179" t="s">
        <v>1925</v>
      </c>
    </row>
    <row r="15" spans="1:5" ht="45.75" thickBot="1">
      <c r="A15" s="117" t="s">
        <v>5</v>
      </c>
      <c r="B15" s="118" t="s">
        <v>6</v>
      </c>
      <c r="C15" s="254">
        <v>100</v>
      </c>
      <c r="D15" s="227" t="s">
        <v>2105</v>
      </c>
      <c r="E15" s="179" t="s">
        <v>1926</v>
      </c>
    </row>
    <row r="16" spans="1:5" ht="15.75" thickBot="1">
      <c r="A16" s="117" t="s">
        <v>7</v>
      </c>
      <c r="B16" s="118" t="s">
        <v>8</v>
      </c>
      <c r="C16" s="254">
        <v>0</v>
      </c>
      <c r="D16" s="179"/>
      <c r="E16" s="179">
        <v>0</v>
      </c>
    </row>
    <row r="17" spans="1:6" ht="60.75" thickBot="1">
      <c r="A17" s="117" t="s">
        <v>9</v>
      </c>
      <c r="B17" s="118" t="s">
        <v>83</v>
      </c>
      <c r="C17" s="254">
        <v>100</v>
      </c>
      <c r="D17" s="227" t="s">
        <v>2105</v>
      </c>
      <c r="E17" s="179" t="s">
        <v>1927</v>
      </c>
    </row>
    <row r="18" spans="1:6" ht="15.75" thickBot="1">
      <c r="A18" s="117" t="s">
        <v>10</v>
      </c>
      <c r="B18" s="118" t="s">
        <v>86</v>
      </c>
      <c r="C18" s="254">
        <v>0</v>
      </c>
      <c r="D18" s="179"/>
      <c r="E18" s="179">
        <v>0</v>
      </c>
    </row>
    <row r="19" spans="1:6" ht="45.75" thickBot="1">
      <c r="A19" s="117" t="s">
        <v>12</v>
      </c>
      <c r="B19" s="118" t="s">
        <v>345</v>
      </c>
      <c r="C19" s="260">
        <v>100</v>
      </c>
      <c r="D19" s="240" t="s">
        <v>1740</v>
      </c>
      <c r="E19" s="179">
        <v>0</v>
      </c>
    </row>
    <row r="20" spans="1:6" ht="15.75" thickBot="1">
      <c r="A20" s="117" t="s">
        <v>14</v>
      </c>
      <c r="B20" s="118" t="s">
        <v>13</v>
      </c>
      <c r="C20" s="254">
        <v>0</v>
      </c>
      <c r="D20" s="179"/>
      <c r="E20" s="179">
        <v>0</v>
      </c>
    </row>
    <row r="21" spans="1:6" ht="45.75" thickBot="1">
      <c r="A21" s="117" t="s">
        <v>16</v>
      </c>
      <c r="B21" s="118" t="s">
        <v>84</v>
      </c>
      <c r="C21" s="254">
        <v>100</v>
      </c>
      <c r="D21" s="227" t="s">
        <v>1248</v>
      </c>
      <c r="E21" s="179">
        <v>0</v>
      </c>
    </row>
    <row r="22" spans="1:6" ht="60.75" thickBot="1">
      <c r="A22" s="117" t="s">
        <v>18</v>
      </c>
      <c r="B22" s="118" t="s">
        <v>87</v>
      </c>
      <c r="C22" s="254">
        <v>100</v>
      </c>
      <c r="D22" s="227" t="s">
        <v>1579</v>
      </c>
      <c r="E22" s="179" t="s">
        <v>1249</v>
      </c>
    </row>
    <row r="23" spans="1:6" ht="30.75" thickBot="1">
      <c r="A23" s="117" t="s">
        <v>20</v>
      </c>
      <c r="B23" s="118" t="s">
        <v>15</v>
      </c>
      <c r="C23" s="254">
        <v>50</v>
      </c>
      <c r="D23" s="179"/>
      <c r="E23" s="179" t="s">
        <v>1250</v>
      </c>
    </row>
    <row r="24" spans="1:6" ht="30.75" thickBot="1">
      <c r="A24" s="117" t="s">
        <v>21</v>
      </c>
      <c r="B24" s="121" t="s">
        <v>17</v>
      </c>
      <c r="C24" s="254">
        <v>50</v>
      </c>
      <c r="D24" s="179"/>
      <c r="E24" s="179" t="s">
        <v>1250</v>
      </c>
    </row>
    <row r="25" spans="1:6" ht="30.75" thickBot="1">
      <c r="A25" s="117" t="s">
        <v>22</v>
      </c>
      <c r="B25" s="118" t="s">
        <v>19</v>
      </c>
      <c r="C25" s="254">
        <v>50</v>
      </c>
      <c r="D25" s="227" t="s">
        <v>1251</v>
      </c>
      <c r="E25" s="179" t="s">
        <v>1250</v>
      </c>
    </row>
    <row r="26" spans="1:6" ht="15.75" thickBot="1">
      <c r="A26" s="117" t="s">
        <v>23</v>
      </c>
      <c r="B26" s="118" t="s">
        <v>85</v>
      </c>
      <c r="C26" s="254">
        <v>0</v>
      </c>
      <c r="D26" s="179"/>
      <c r="E26" s="179">
        <v>0</v>
      </c>
    </row>
    <row r="27" spans="1:6" ht="105.75" thickBot="1">
      <c r="A27" s="117" t="s">
        <v>24</v>
      </c>
      <c r="B27" s="118" t="s">
        <v>47</v>
      </c>
      <c r="C27" s="254">
        <v>50</v>
      </c>
      <c r="D27" s="179" t="s">
        <v>2106</v>
      </c>
      <c r="E27" s="179" t="s">
        <v>1688</v>
      </c>
    </row>
    <row r="28" spans="1:6" ht="15.75" thickBot="1">
      <c r="A28" s="117" t="s">
        <v>26</v>
      </c>
      <c r="B28" s="122" t="s">
        <v>25</v>
      </c>
      <c r="C28" s="254">
        <v>0</v>
      </c>
      <c r="D28" s="179"/>
      <c r="E28" s="179">
        <v>0</v>
      </c>
    </row>
    <row r="29" spans="1:6" ht="15.75" thickBot="1">
      <c r="A29" s="216" t="s">
        <v>29</v>
      </c>
      <c r="B29" s="216"/>
      <c r="C29" s="255">
        <f>AVERAGE(C13:C28)</f>
        <v>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50</v>
      </c>
      <c r="D33" s="227" t="s">
        <v>1252</v>
      </c>
      <c r="E33" s="179" t="s">
        <v>1253</v>
      </c>
    </row>
    <row r="34" spans="1:6" ht="15.75" thickBot="1">
      <c r="A34" s="128" t="s">
        <v>1629</v>
      </c>
      <c r="B34" s="130" t="s">
        <v>346</v>
      </c>
      <c r="C34" s="254">
        <v>0</v>
      </c>
      <c r="D34" s="179"/>
      <c r="E34" s="179"/>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60.75" thickBot="1">
      <c r="A38" s="128" t="s">
        <v>37</v>
      </c>
      <c r="B38" s="129" t="s">
        <v>36</v>
      </c>
      <c r="C38" s="254">
        <v>0</v>
      </c>
      <c r="D38" s="227" t="s">
        <v>1579</v>
      </c>
      <c r="E38" s="179" t="s">
        <v>1254</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0</v>
      </c>
      <c r="D44" s="227" t="s">
        <v>1255</v>
      </c>
      <c r="E44" s="179" t="s">
        <v>1580</v>
      </c>
    </row>
    <row r="45" spans="1:6" ht="15.75" thickBot="1">
      <c r="A45" s="128" t="s">
        <v>1632</v>
      </c>
      <c r="B45" s="129" t="s">
        <v>27</v>
      </c>
      <c r="C45" s="254">
        <v>0</v>
      </c>
      <c r="D45" s="228"/>
      <c r="E45" s="228"/>
    </row>
    <row r="46" spans="1:6" ht="15.75" thickBot="1">
      <c r="A46" s="197" t="s">
        <v>29</v>
      </c>
      <c r="B46" s="198"/>
      <c r="C46" s="255">
        <f>AVERAGE(C33:C45)</f>
        <v>3.8461538461538463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15.75" thickBot="1">
      <c r="A57" s="117" t="s">
        <v>1633</v>
      </c>
      <c r="B57" s="132" t="s">
        <v>56</v>
      </c>
      <c r="C57" s="254">
        <v>0</v>
      </c>
      <c r="D57" s="179"/>
      <c r="E57" s="179" t="s">
        <v>1256</v>
      </c>
    </row>
    <row r="58" spans="1:6" ht="15.75" thickBot="1">
      <c r="A58" s="197" t="s">
        <v>29</v>
      </c>
      <c r="B58" s="198"/>
      <c r="C58" s="255">
        <f>AVERAGE(C50:C57)</f>
        <v>0</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160</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0</v>
      </c>
      <c r="D65" s="231" t="s">
        <v>595</v>
      </c>
      <c r="E65" s="159" t="s">
        <v>591</v>
      </c>
    </row>
    <row r="66" spans="1:5" ht="31.5" thickTop="1" thickBot="1">
      <c r="A66" s="117" t="s">
        <v>72</v>
      </c>
      <c r="B66" s="135" t="s">
        <v>584</v>
      </c>
      <c r="C66" s="254">
        <v>0</v>
      </c>
      <c r="D66" s="147" t="s">
        <v>595</v>
      </c>
      <c r="E66" s="159" t="s">
        <v>586</v>
      </c>
    </row>
    <row r="67" spans="1:5" ht="30.75" thickBot="1">
      <c r="A67" s="117" t="s">
        <v>74</v>
      </c>
      <c r="B67" s="137" t="s">
        <v>71</v>
      </c>
      <c r="C67" s="254">
        <v>0</v>
      </c>
      <c r="D67" s="228"/>
      <c r="E67" s="228"/>
    </row>
    <row r="68" spans="1:5" ht="15.75" thickBot="1">
      <c r="A68" s="117" t="s">
        <v>76</v>
      </c>
      <c r="B68" s="135" t="s">
        <v>73</v>
      </c>
      <c r="C68" s="254">
        <v>0</v>
      </c>
      <c r="D68" s="228"/>
      <c r="E68" s="228"/>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20.705856643356643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6" r:id="rId2"/>
    <hyperlink ref="D13" r:id="rId3"/>
    <hyperlink ref="D19" r:id="rId4"/>
    <hyperlink ref="D21" r:id="rId5"/>
    <hyperlink ref="D22" r:id="rId6" location="goTo"/>
    <hyperlink ref="D25" r:id="rId7"/>
    <hyperlink ref="D33" r:id="rId8"/>
    <hyperlink ref="D38" r:id="rId9" location="goTo"/>
    <hyperlink ref="D44" r:id="rId10"/>
    <hyperlink ref="D65" r:id="rId11"/>
    <hyperlink ref="D14" r:id="rId12"/>
    <hyperlink ref="D15" r:id="rId13"/>
    <hyperlink ref="D17" r:id="rId14"/>
  </hyperlinks>
  <pageMargins left="0.7" right="0.7" top="0.75" bottom="0.75" header="0.3" footer="0.3"/>
  <drawing r:id="rId1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108</v>
      </c>
      <c r="B6" s="219"/>
      <c r="C6" s="219"/>
      <c r="D6" s="219"/>
      <c r="E6" s="219"/>
    </row>
    <row r="7" spans="1:5" ht="15.75" thickBot="1">
      <c r="A7" s="108" t="s">
        <v>88</v>
      </c>
      <c r="B7" s="220" t="s">
        <v>161</v>
      </c>
      <c r="C7" s="220"/>
      <c r="D7" s="220"/>
      <c r="E7" s="220"/>
    </row>
    <row r="8" spans="1:5" ht="15.75" thickBot="1">
      <c r="A8" s="108" t="s">
        <v>149</v>
      </c>
      <c r="B8" s="226" t="s">
        <v>239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1229</v>
      </c>
      <c r="E13" s="179">
        <v>0</v>
      </c>
    </row>
    <row r="14" spans="1:5" ht="60.75" thickBot="1">
      <c r="A14" s="117" t="s">
        <v>3</v>
      </c>
      <c r="B14" s="118" t="s">
        <v>4</v>
      </c>
      <c r="C14" s="254">
        <v>100</v>
      </c>
      <c r="D14" s="227" t="s">
        <v>1569</v>
      </c>
      <c r="E14" s="179">
        <v>0</v>
      </c>
    </row>
    <row r="15" spans="1:5" ht="45.75" thickBot="1">
      <c r="A15" s="117" t="s">
        <v>5</v>
      </c>
      <c r="B15" s="118" t="s">
        <v>6</v>
      </c>
      <c r="C15" s="254">
        <v>100</v>
      </c>
      <c r="D15" s="227" t="s">
        <v>1230</v>
      </c>
      <c r="E15" s="179" t="s">
        <v>1686</v>
      </c>
    </row>
    <row r="16" spans="1:5" ht="60.75" thickBot="1">
      <c r="A16" s="117" t="s">
        <v>7</v>
      </c>
      <c r="B16" s="118" t="s">
        <v>8</v>
      </c>
      <c r="C16" s="254">
        <v>100</v>
      </c>
      <c r="D16" s="227" t="s">
        <v>1570</v>
      </c>
      <c r="E16" s="179">
        <v>0</v>
      </c>
    </row>
    <row r="17" spans="1:6" ht="60.75" thickBot="1">
      <c r="A17" s="117" t="s">
        <v>9</v>
      </c>
      <c r="B17" s="118" t="s">
        <v>83</v>
      </c>
      <c r="C17" s="254">
        <v>100</v>
      </c>
      <c r="D17" s="227" t="s">
        <v>1571</v>
      </c>
      <c r="E17" s="179">
        <v>0</v>
      </c>
    </row>
    <row r="18" spans="1:6" ht="15.75" thickBot="1">
      <c r="A18" s="117" t="s">
        <v>10</v>
      </c>
      <c r="B18" s="118" t="s">
        <v>86</v>
      </c>
      <c r="C18" s="254">
        <v>100</v>
      </c>
      <c r="D18" s="179"/>
      <c r="E18" s="179">
        <v>0</v>
      </c>
    </row>
    <row r="19" spans="1:6" ht="45.75" thickBot="1">
      <c r="A19" s="117" t="s">
        <v>12</v>
      </c>
      <c r="B19" s="118" t="s">
        <v>345</v>
      </c>
      <c r="C19" s="254">
        <v>100</v>
      </c>
      <c r="D19" s="227" t="s">
        <v>1231</v>
      </c>
      <c r="E19" s="179">
        <v>0</v>
      </c>
    </row>
    <row r="20" spans="1:6" ht="60.75" thickBot="1">
      <c r="A20" s="117" t="s">
        <v>14</v>
      </c>
      <c r="B20" s="118" t="s">
        <v>13</v>
      </c>
      <c r="C20" s="254">
        <v>100</v>
      </c>
      <c r="D20" s="227" t="s">
        <v>1572</v>
      </c>
      <c r="E20" s="179">
        <v>0</v>
      </c>
    </row>
    <row r="21" spans="1:6" ht="60.75" thickBot="1">
      <c r="A21" s="117" t="s">
        <v>16</v>
      </c>
      <c r="B21" s="118" t="s">
        <v>84</v>
      </c>
      <c r="C21" s="254">
        <v>100</v>
      </c>
      <c r="D21" s="227" t="s">
        <v>2107</v>
      </c>
      <c r="E21" s="179">
        <v>0</v>
      </c>
    </row>
    <row r="22" spans="1:6" ht="120.75" thickBot="1">
      <c r="A22" s="117" t="s">
        <v>18</v>
      </c>
      <c r="B22" s="118" t="s">
        <v>87</v>
      </c>
      <c r="C22" s="254">
        <v>100</v>
      </c>
      <c r="D22" s="179" t="s">
        <v>1573</v>
      </c>
      <c r="E22" s="179" t="s">
        <v>1207</v>
      </c>
    </row>
    <row r="23" spans="1:6" ht="75.75" thickBot="1">
      <c r="A23" s="117" t="s">
        <v>20</v>
      </c>
      <c r="B23" s="118" t="s">
        <v>15</v>
      </c>
      <c r="C23" s="254">
        <v>100</v>
      </c>
      <c r="D23" s="227" t="s">
        <v>1574</v>
      </c>
      <c r="E23" s="179">
        <v>0</v>
      </c>
    </row>
    <row r="24" spans="1:6" ht="75.75" thickBot="1">
      <c r="A24" s="117" t="s">
        <v>21</v>
      </c>
      <c r="B24" s="121" t="s">
        <v>17</v>
      </c>
      <c r="C24" s="254">
        <v>100</v>
      </c>
      <c r="D24" s="227" t="s">
        <v>1575</v>
      </c>
      <c r="E24" s="179">
        <v>0</v>
      </c>
    </row>
    <row r="25" spans="1:6" ht="30.75" thickBot="1">
      <c r="A25" s="117" t="s">
        <v>22</v>
      </c>
      <c r="B25" s="118" t="s">
        <v>19</v>
      </c>
      <c r="C25" s="254">
        <v>50</v>
      </c>
      <c r="D25" s="227" t="s">
        <v>1232</v>
      </c>
      <c r="E25" s="179" t="s">
        <v>1233</v>
      </c>
    </row>
    <row r="26" spans="1:6" ht="75.75" thickBot="1">
      <c r="A26" s="117" t="s">
        <v>23</v>
      </c>
      <c r="B26" s="118" t="s">
        <v>85</v>
      </c>
      <c r="C26" s="254">
        <v>100</v>
      </c>
      <c r="D26" s="227" t="s">
        <v>1576</v>
      </c>
      <c r="E26" s="179">
        <v>0</v>
      </c>
    </row>
    <row r="27" spans="1:6" ht="105.75" thickBot="1">
      <c r="A27" s="117" t="s">
        <v>24</v>
      </c>
      <c r="B27" s="118" t="s">
        <v>47</v>
      </c>
      <c r="C27" s="254">
        <v>50</v>
      </c>
      <c r="D27" s="179" t="s">
        <v>1234</v>
      </c>
      <c r="E27" s="179" t="s">
        <v>1687</v>
      </c>
    </row>
    <row r="28" spans="1:6" ht="45.75" thickBot="1">
      <c r="A28" s="117" t="s">
        <v>26</v>
      </c>
      <c r="B28" s="122" t="s">
        <v>25</v>
      </c>
      <c r="C28" s="254">
        <v>50</v>
      </c>
      <c r="D28" s="227" t="s">
        <v>1235</v>
      </c>
      <c r="E28" s="179" t="s">
        <v>1236</v>
      </c>
    </row>
    <row r="29" spans="1:6" ht="15.75" thickBot="1">
      <c r="A29" s="216" t="s">
        <v>29</v>
      </c>
      <c r="B29" s="216"/>
      <c r="C29" s="255">
        <f>AVERAGE(C13:C28)</f>
        <v>90.625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100</v>
      </c>
      <c r="D33" s="227" t="s">
        <v>1237</v>
      </c>
      <c r="E33" s="179" t="s">
        <v>1238</v>
      </c>
    </row>
    <row r="34" spans="1:6" ht="60.75" thickBot="1">
      <c r="A34" s="128" t="s">
        <v>1629</v>
      </c>
      <c r="B34" s="130" t="s">
        <v>346</v>
      </c>
      <c r="C34" s="254">
        <v>100</v>
      </c>
      <c r="D34" s="227" t="s">
        <v>1239</v>
      </c>
      <c r="E34" s="179" t="s">
        <v>1240</v>
      </c>
    </row>
    <row r="35" spans="1:6" ht="15.75" thickBot="1">
      <c r="A35" s="128" t="s">
        <v>31</v>
      </c>
      <c r="B35" s="129" t="s">
        <v>38</v>
      </c>
      <c r="C35" s="254">
        <v>0</v>
      </c>
      <c r="D35" s="179"/>
      <c r="E35" s="179"/>
    </row>
    <row r="36" spans="1:6" ht="60.75" thickBot="1">
      <c r="A36" s="128" t="s">
        <v>33</v>
      </c>
      <c r="B36" s="129" t="s">
        <v>11</v>
      </c>
      <c r="C36" s="260">
        <v>50</v>
      </c>
      <c r="D36" s="240" t="s">
        <v>1232</v>
      </c>
      <c r="E36" s="179" t="s">
        <v>1847</v>
      </c>
    </row>
    <row r="37" spans="1:6" ht="30.75" thickBot="1">
      <c r="A37" s="128" t="s">
        <v>35</v>
      </c>
      <c r="B37" s="129" t="s">
        <v>34</v>
      </c>
      <c r="C37" s="254">
        <v>50</v>
      </c>
      <c r="D37" s="240" t="s">
        <v>1232</v>
      </c>
      <c r="E37" s="179" t="s">
        <v>1788</v>
      </c>
    </row>
    <row r="38" spans="1:6" ht="165.75" thickBot="1">
      <c r="A38" s="128" t="s">
        <v>37</v>
      </c>
      <c r="B38" s="129" t="s">
        <v>36</v>
      </c>
      <c r="C38" s="254">
        <v>100</v>
      </c>
      <c r="D38" s="179" t="s">
        <v>1577</v>
      </c>
      <c r="E38" s="179" t="s">
        <v>1241</v>
      </c>
    </row>
    <row r="39" spans="1:6" ht="45.75" thickBot="1">
      <c r="A39" s="128" t="s">
        <v>39</v>
      </c>
      <c r="B39" s="129" t="s">
        <v>40</v>
      </c>
      <c r="C39" s="254">
        <v>100</v>
      </c>
      <c r="D39" s="227" t="s">
        <v>1578</v>
      </c>
      <c r="E39" s="179" t="s">
        <v>1242</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50</v>
      </c>
      <c r="D44" s="227" t="s">
        <v>1243</v>
      </c>
      <c r="E44" s="179" t="s">
        <v>1244</v>
      </c>
    </row>
    <row r="45" spans="1:6" ht="15.75" thickBot="1">
      <c r="A45" s="128" t="s">
        <v>1632</v>
      </c>
      <c r="B45" s="129" t="s">
        <v>27</v>
      </c>
      <c r="C45" s="254">
        <v>0</v>
      </c>
      <c r="D45" s="228"/>
      <c r="E45" s="228"/>
    </row>
    <row r="46" spans="1:6" ht="15.75" thickBot="1">
      <c r="A46" s="197" t="s">
        <v>29</v>
      </c>
      <c r="B46" s="198"/>
      <c r="C46" s="255">
        <f>AVERAGE(C33:C45)</f>
        <v>42.307692307692307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45.75" thickBot="1">
      <c r="A50" s="117" t="s">
        <v>49</v>
      </c>
      <c r="B50" s="132" t="s">
        <v>347</v>
      </c>
      <c r="C50" s="254">
        <v>100</v>
      </c>
      <c r="D50" s="227" t="s">
        <v>423</v>
      </c>
      <c r="E50" s="228" t="s">
        <v>424</v>
      </c>
    </row>
    <row r="51" spans="1:6" ht="30.75" thickBot="1">
      <c r="A51" s="117" t="s">
        <v>51</v>
      </c>
      <c r="B51" s="133" t="s">
        <v>50</v>
      </c>
      <c r="C51" s="254">
        <v>0</v>
      </c>
      <c r="D51" s="227" t="s">
        <v>1232</v>
      </c>
      <c r="E51" s="179" t="s">
        <v>1245</v>
      </c>
    </row>
    <row r="52" spans="1:6" ht="15.75" thickBot="1">
      <c r="A52" s="117" t="s">
        <v>53</v>
      </c>
      <c r="B52" s="132" t="s">
        <v>52</v>
      </c>
      <c r="C52" s="254">
        <v>0</v>
      </c>
      <c r="D52" s="179"/>
      <c r="E52" s="179"/>
    </row>
    <row r="53" spans="1:6" ht="15.75" thickBot="1">
      <c r="A53" s="117" t="s">
        <v>55</v>
      </c>
      <c r="B53" s="134" t="s">
        <v>571</v>
      </c>
      <c r="C53" s="254">
        <v>100</v>
      </c>
      <c r="D53" s="227"/>
      <c r="E53" s="228" t="s">
        <v>502</v>
      </c>
    </row>
    <row r="54" spans="1:6" ht="45.75" thickBot="1">
      <c r="A54" s="117" t="s">
        <v>57</v>
      </c>
      <c r="B54" s="132" t="s">
        <v>60</v>
      </c>
      <c r="C54" s="263">
        <v>50</v>
      </c>
      <c r="D54" s="227" t="s">
        <v>427</v>
      </c>
      <c r="E54" s="228" t="s">
        <v>463</v>
      </c>
    </row>
    <row r="55" spans="1:6" ht="45.75" thickBot="1">
      <c r="A55" s="117" t="s">
        <v>59</v>
      </c>
      <c r="B55" s="132" t="s">
        <v>62</v>
      </c>
      <c r="C55" s="254">
        <v>100</v>
      </c>
      <c r="D55" s="227" t="s">
        <v>425</v>
      </c>
      <c r="E55" s="228" t="s">
        <v>426</v>
      </c>
    </row>
    <row r="56" spans="1:6" ht="15.75" thickBot="1">
      <c r="A56" s="117" t="s">
        <v>61</v>
      </c>
      <c r="B56" s="132" t="s">
        <v>58</v>
      </c>
      <c r="C56" s="254">
        <v>0</v>
      </c>
      <c r="D56" s="228"/>
      <c r="E56" s="228"/>
    </row>
    <row r="57" spans="1:6" ht="60.75" thickBot="1">
      <c r="A57" s="117" t="s">
        <v>1633</v>
      </c>
      <c r="B57" s="132" t="s">
        <v>56</v>
      </c>
      <c r="C57" s="254">
        <v>100</v>
      </c>
      <c r="D57" s="227" t="s">
        <v>1246</v>
      </c>
      <c r="E57" s="179" t="s">
        <v>1247</v>
      </c>
    </row>
    <row r="58" spans="1:6" ht="15.75" thickBot="1">
      <c r="A58" s="197" t="s">
        <v>29</v>
      </c>
      <c r="B58" s="198"/>
      <c r="C58" s="255">
        <f>AVERAGE(C50:C57)</f>
        <v>56.25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161</v>
      </c>
      <c r="E62" s="228" t="s">
        <v>501</v>
      </c>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100</v>
      </c>
      <c r="D65" s="227" t="s">
        <v>161</v>
      </c>
      <c r="E65" s="159" t="s">
        <v>589</v>
      </c>
    </row>
    <row r="66" spans="1:5" ht="31.5" thickTop="1" thickBot="1">
      <c r="A66" s="117" t="s">
        <v>72</v>
      </c>
      <c r="B66" s="135" t="s">
        <v>584</v>
      </c>
      <c r="C66" s="254">
        <v>0</v>
      </c>
      <c r="D66" s="147" t="s">
        <v>161</v>
      </c>
      <c r="E66" s="159" t="s">
        <v>596</v>
      </c>
    </row>
    <row r="67" spans="1:5" ht="45.75" thickBot="1">
      <c r="A67" s="117" t="s">
        <v>74</v>
      </c>
      <c r="B67" s="137" t="s">
        <v>71</v>
      </c>
      <c r="C67" s="254">
        <v>50</v>
      </c>
      <c r="D67" s="227" t="s">
        <v>428</v>
      </c>
      <c r="E67" s="228" t="s">
        <v>214</v>
      </c>
    </row>
    <row r="68" spans="1:5" ht="30.75" thickBot="1">
      <c r="A68" s="117" t="s">
        <v>76</v>
      </c>
      <c r="B68" s="135" t="s">
        <v>73</v>
      </c>
      <c r="C68" s="254">
        <v>0</v>
      </c>
      <c r="D68" s="228"/>
      <c r="E68" s="228" t="s">
        <v>413</v>
      </c>
    </row>
    <row r="69" spans="1:5" ht="30.75" thickBot="1">
      <c r="A69" s="117" t="s">
        <v>78</v>
      </c>
      <c r="B69" s="135" t="s">
        <v>79</v>
      </c>
      <c r="C69" s="254">
        <v>100</v>
      </c>
      <c r="D69" s="227" t="s">
        <v>1232</v>
      </c>
      <c r="E69" s="228" t="s">
        <v>1924</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45.454545454545453</v>
      </c>
      <c r="D73" s="225"/>
      <c r="E73" s="225"/>
    </row>
    <row r="74" spans="1:5">
      <c r="C74" s="259"/>
    </row>
    <row r="75" spans="1:5">
      <c r="B75" s="104" t="s">
        <v>90</v>
      </c>
      <c r="C75" s="259">
        <f>AVERAGE(C73,C58,C46,C29)</f>
        <v>58.65930944055944</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0" r:id="rId2"/>
    <hyperlink ref="D54" r:id="rId3"/>
    <hyperlink ref="D55" r:id="rId4"/>
    <hyperlink ref="D67" r:id="rId5"/>
    <hyperlink ref="D66" r:id="rId6"/>
    <hyperlink ref="D13" r:id="rId7"/>
    <hyperlink ref="D14" r:id="rId8"/>
    <hyperlink ref="D15" r:id="rId9"/>
    <hyperlink ref="D16" r:id="rId10"/>
    <hyperlink ref="D17" r:id="rId11"/>
    <hyperlink ref="D19" r:id="rId12"/>
    <hyperlink ref="D20" r:id="rId13"/>
    <hyperlink ref="D21" r:id="rId14"/>
    <hyperlink ref="D23" r:id="rId15"/>
    <hyperlink ref="D24" r:id="rId16"/>
    <hyperlink ref="D25" r:id="rId17"/>
    <hyperlink ref="D26" r:id="rId18"/>
    <hyperlink ref="D28" r:id="rId19"/>
    <hyperlink ref="D33" r:id="rId20"/>
    <hyperlink ref="D34" r:id="rId21"/>
    <hyperlink ref="D36" r:id="rId22"/>
    <hyperlink ref="D37" r:id="rId23"/>
    <hyperlink ref="D39" r:id="rId24"/>
    <hyperlink ref="D44" r:id="rId25"/>
    <hyperlink ref="D51" r:id="rId26"/>
    <hyperlink ref="D57" r:id="rId27"/>
    <hyperlink ref="D62" r:id="rId28"/>
  </hyperlinks>
  <pageMargins left="0.7" right="0.7" top="0.75" bottom="0.75" header="0.3" footer="0.3"/>
  <drawing r:id="rId2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109</v>
      </c>
      <c r="B6" s="219"/>
      <c r="C6" s="219"/>
      <c r="D6" s="219"/>
      <c r="E6" s="219"/>
    </row>
    <row r="7" spans="1:5" ht="15.75" thickBot="1">
      <c r="A7" s="108" t="s">
        <v>88</v>
      </c>
      <c r="B7" s="220" t="s">
        <v>162</v>
      </c>
      <c r="C7" s="220"/>
      <c r="D7" s="220"/>
      <c r="E7" s="220"/>
    </row>
    <row r="8" spans="1:5" ht="15.75" thickBot="1">
      <c r="A8" s="108" t="s">
        <v>149</v>
      </c>
      <c r="B8" s="221" t="s">
        <v>241</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162</v>
      </c>
      <c r="E13" s="179">
        <v>0</v>
      </c>
    </row>
    <row r="14" spans="1:5" ht="165.75" thickBot="1">
      <c r="A14" s="117" t="s">
        <v>3</v>
      </c>
      <c r="B14" s="118" t="s">
        <v>4</v>
      </c>
      <c r="C14" s="254">
        <v>100</v>
      </c>
      <c r="D14" s="179" t="s">
        <v>1217</v>
      </c>
      <c r="E14" s="179">
        <v>0</v>
      </c>
    </row>
    <row r="15" spans="1:5" ht="15.75" thickBot="1">
      <c r="A15" s="117" t="s">
        <v>5</v>
      </c>
      <c r="B15" s="118" t="s">
        <v>6</v>
      </c>
      <c r="C15" s="254">
        <v>0</v>
      </c>
      <c r="D15" s="179"/>
      <c r="E15" s="179">
        <v>0</v>
      </c>
    </row>
    <row r="16" spans="1:5" ht="105.75" thickBot="1">
      <c r="A16" s="117" t="s">
        <v>7</v>
      </c>
      <c r="B16" s="118" t="s">
        <v>8</v>
      </c>
      <c r="C16" s="254">
        <v>100</v>
      </c>
      <c r="D16" s="179" t="s">
        <v>1923</v>
      </c>
      <c r="E16" s="179">
        <v>0</v>
      </c>
    </row>
    <row r="17" spans="1:6" ht="60.75" thickBot="1">
      <c r="A17" s="117" t="s">
        <v>9</v>
      </c>
      <c r="B17" s="118" t="s">
        <v>83</v>
      </c>
      <c r="C17" s="254">
        <v>100</v>
      </c>
      <c r="D17" s="179" t="s">
        <v>1922</v>
      </c>
      <c r="E17" s="179">
        <v>0</v>
      </c>
    </row>
    <row r="18" spans="1:6" ht="15.75" thickBot="1">
      <c r="A18" s="117" t="s">
        <v>10</v>
      </c>
      <c r="B18" s="118" t="s">
        <v>86</v>
      </c>
      <c r="C18" s="254">
        <v>100</v>
      </c>
      <c r="D18" s="179"/>
      <c r="E18" s="179">
        <v>0</v>
      </c>
    </row>
    <row r="19" spans="1:6" ht="45.75" thickBot="1">
      <c r="A19" s="117" t="s">
        <v>12</v>
      </c>
      <c r="B19" s="118" t="s">
        <v>345</v>
      </c>
      <c r="C19" s="254">
        <v>100</v>
      </c>
      <c r="D19" s="227" t="s">
        <v>1741</v>
      </c>
      <c r="E19" s="179" t="s">
        <v>1742</v>
      </c>
    </row>
    <row r="20" spans="1:6" ht="15.75" thickBot="1">
      <c r="A20" s="117" t="s">
        <v>14</v>
      </c>
      <c r="B20" s="118" t="s">
        <v>13</v>
      </c>
      <c r="C20" s="254">
        <v>0</v>
      </c>
      <c r="D20" s="179"/>
      <c r="E20" s="179">
        <v>0</v>
      </c>
    </row>
    <row r="21" spans="1:6" ht="15.75" thickBot="1">
      <c r="A21" s="117" t="s">
        <v>16</v>
      </c>
      <c r="B21" s="118" t="s">
        <v>84</v>
      </c>
      <c r="C21" s="254">
        <v>0</v>
      </c>
      <c r="D21" s="179"/>
      <c r="E21" s="179">
        <v>0</v>
      </c>
    </row>
    <row r="22" spans="1:6" ht="105.75" thickBot="1">
      <c r="A22" s="117" t="s">
        <v>18</v>
      </c>
      <c r="B22" s="118" t="s">
        <v>87</v>
      </c>
      <c r="C22" s="254">
        <v>50</v>
      </c>
      <c r="D22" s="179" t="s">
        <v>1218</v>
      </c>
      <c r="E22" s="179" t="s">
        <v>1219</v>
      </c>
    </row>
    <row r="23" spans="1:6" ht="30.75" thickBot="1">
      <c r="A23" s="117" t="s">
        <v>20</v>
      </c>
      <c r="B23" s="118" t="s">
        <v>15</v>
      </c>
      <c r="C23" s="254">
        <v>0</v>
      </c>
      <c r="D23" s="179"/>
      <c r="E23" s="179">
        <v>0</v>
      </c>
    </row>
    <row r="24" spans="1:6" ht="15.75" thickBot="1">
      <c r="A24" s="117" t="s">
        <v>21</v>
      </c>
      <c r="B24" s="121" t="s">
        <v>17</v>
      </c>
      <c r="C24" s="254">
        <v>0</v>
      </c>
      <c r="D24" s="179"/>
      <c r="E24" s="179">
        <v>0</v>
      </c>
    </row>
    <row r="25" spans="1:6" ht="75.75" thickBot="1">
      <c r="A25" s="117" t="s">
        <v>22</v>
      </c>
      <c r="B25" s="118" t="s">
        <v>19</v>
      </c>
      <c r="C25" s="254">
        <v>100</v>
      </c>
      <c r="D25" s="227" t="s">
        <v>1220</v>
      </c>
      <c r="E25" s="179" t="s">
        <v>1221</v>
      </c>
    </row>
    <row r="26" spans="1:6" ht="15.75" thickBot="1">
      <c r="A26" s="117" t="s">
        <v>23</v>
      </c>
      <c r="B26" s="118" t="s">
        <v>85</v>
      </c>
      <c r="C26" s="254">
        <v>0</v>
      </c>
      <c r="D26" s="179"/>
      <c r="E26" s="179">
        <v>0</v>
      </c>
    </row>
    <row r="27" spans="1:6" ht="60.75" thickBot="1">
      <c r="A27" s="117" t="s">
        <v>24</v>
      </c>
      <c r="B27" s="118" t="s">
        <v>47</v>
      </c>
      <c r="C27" s="254">
        <v>100</v>
      </c>
      <c r="D27" s="227" t="s">
        <v>1222</v>
      </c>
      <c r="E27" s="179" t="s">
        <v>1223</v>
      </c>
    </row>
    <row r="28" spans="1:6" ht="15.75" thickBot="1">
      <c r="A28" s="117" t="s">
        <v>26</v>
      </c>
      <c r="B28" s="122" t="s">
        <v>25</v>
      </c>
      <c r="C28" s="254">
        <v>0</v>
      </c>
      <c r="D28" s="179"/>
      <c r="E28" s="179">
        <v>0</v>
      </c>
    </row>
    <row r="29" spans="1:6" ht="15.75" thickBot="1">
      <c r="A29" s="216" t="s">
        <v>29</v>
      </c>
      <c r="B29" s="216"/>
      <c r="C29" s="255">
        <f>AVERAGE(C13:C28)</f>
        <v>53.125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30.75" thickBot="1">
      <c r="A33" s="128" t="s">
        <v>30</v>
      </c>
      <c r="B33" s="129" t="s">
        <v>32</v>
      </c>
      <c r="C33" s="254">
        <v>100</v>
      </c>
      <c r="D33" s="227" t="s">
        <v>429</v>
      </c>
      <c r="E33" s="179" t="s">
        <v>1224</v>
      </c>
    </row>
    <row r="34" spans="1:6" ht="30.75" thickBot="1">
      <c r="A34" s="128" t="s">
        <v>1629</v>
      </c>
      <c r="B34" s="130" t="s">
        <v>346</v>
      </c>
      <c r="C34" s="254">
        <v>100</v>
      </c>
      <c r="D34" s="227" t="s">
        <v>1225</v>
      </c>
      <c r="E34" s="179" t="s">
        <v>1226</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15.75" thickBot="1">
      <c r="A38" s="128" t="s">
        <v>37</v>
      </c>
      <c r="B38" s="129" t="s">
        <v>36</v>
      </c>
      <c r="C38" s="254">
        <v>0</v>
      </c>
      <c r="D38" s="179"/>
      <c r="E38" s="179"/>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30.75" thickBot="1">
      <c r="A44" s="128" t="s">
        <v>1631</v>
      </c>
      <c r="B44" s="129" t="s">
        <v>46</v>
      </c>
      <c r="C44" s="254">
        <v>100</v>
      </c>
      <c r="D44" s="227" t="s">
        <v>1222</v>
      </c>
      <c r="E44" s="179" t="s">
        <v>1227</v>
      </c>
    </row>
    <row r="45" spans="1:6" ht="15.75" thickBot="1">
      <c r="A45" s="128" t="s">
        <v>1632</v>
      </c>
      <c r="B45" s="129" t="s">
        <v>27</v>
      </c>
      <c r="C45" s="254">
        <v>0</v>
      </c>
      <c r="D45" s="228"/>
      <c r="E45" s="228"/>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100</v>
      </c>
      <c r="D53" s="227"/>
      <c r="E53" s="228" t="s">
        <v>503</v>
      </c>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45.75" thickBot="1">
      <c r="A57" s="117" t="s">
        <v>1633</v>
      </c>
      <c r="B57" s="132" t="s">
        <v>56</v>
      </c>
      <c r="C57" s="254">
        <v>0</v>
      </c>
      <c r="D57" s="179"/>
      <c r="E57" s="179" t="s">
        <v>1228</v>
      </c>
    </row>
    <row r="58" spans="1:6" ht="15.75" thickBot="1">
      <c r="A58" s="197" t="s">
        <v>29</v>
      </c>
      <c r="B58" s="198"/>
      <c r="C58" s="255">
        <f>AVERAGE(C50:C57)</f>
        <v>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7"/>
      <c r="E62" s="228"/>
    </row>
    <row r="63" spans="1:6" ht="30.75" thickBot="1">
      <c r="A63" s="117" t="s">
        <v>66</v>
      </c>
      <c r="B63" s="136" t="s">
        <v>75</v>
      </c>
      <c r="C63" s="254">
        <v>50</v>
      </c>
      <c r="D63" s="228"/>
      <c r="E63" s="228" t="s">
        <v>236</v>
      </c>
    </row>
    <row r="64" spans="1:6" ht="180.75" thickBot="1">
      <c r="A64" s="117" t="s">
        <v>68</v>
      </c>
      <c r="B64" s="135" t="s">
        <v>92</v>
      </c>
      <c r="C64" s="254">
        <v>50</v>
      </c>
      <c r="D64" s="228"/>
      <c r="E64" s="228" t="s">
        <v>504</v>
      </c>
    </row>
    <row r="65" spans="1:5" ht="16.5" thickTop="1" thickBot="1">
      <c r="A65" s="117" t="s">
        <v>70</v>
      </c>
      <c r="B65" s="135" t="s">
        <v>585</v>
      </c>
      <c r="C65" s="254">
        <v>100</v>
      </c>
      <c r="D65" s="153" t="s">
        <v>162</v>
      </c>
      <c r="E65" s="159" t="s">
        <v>589</v>
      </c>
    </row>
    <row r="66" spans="1:5" ht="16.5" thickTop="1" thickBot="1">
      <c r="A66" s="117" t="s">
        <v>72</v>
      </c>
      <c r="B66" s="135" t="s">
        <v>584</v>
      </c>
      <c r="C66" s="254">
        <v>100</v>
      </c>
      <c r="D66" s="153" t="s">
        <v>162</v>
      </c>
      <c r="E66" s="159"/>
    </row>
    <row r="67" spans="1:5" ht="45.75" thickBot="1">
      <c r="A67" s="117" t="s">
        <v>74</v>
      </c>
      <c r="B67" s="137" t="s">
        <v>71</v>
      </c>
      <c r="C67" s="254">
        <v>50</v>
      </c>
      <c r="D67" s="227" t="s">
        <v>429</v>
      </c>
      <c r="E67" s="228" t="s">
        <v>214</v>
      </c>
    </row>
    <row r="68" spans="1:5" ht="30.75" thickBot="1">
      <c r="A68" s="117" t="s">
        <v>76</v>
      </c>
      <c r="B68" s="135" t="s">
        <v>73</v>
      </c>
      <c r="C68" s="254">
        <v>0</v>
      </c>
      <c r="D68" s="228"/>
      <c r="E68" s="228" t="s">
        <v>413</v>
      </c>
    </row>
    <row r="69" spans="1:5" ht="45.75" thickBot="1">
      <c r="A69" s="117" t="s">
        <v>78</v>
      </c>
      <c r="B69" s="135" t="s">
        <v>79</v>
      </c>
      <c r="C69" s="254">
        <v>50</v>
      </c>
      <c r="D69" s="227"/>
      <c r="E69" s="228" t="s">
        <v>240</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31.26638986013986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7" r:id="rId2"/>
    <hyperlink ref="D66" r:id="rId3"/>
    <hyperlink ref="D13" r:id="rId4"/>
    <hyperlink ref="D19" r:id="rId5"/>
    <hyperlink ref="D25" r:id="rId6"/>
    <hyperlink ref="D27" r:id="rId7"/>
    <hyperlink ref="D33" r:id="rId8"/>
    <hyperlink ref="D34" r:id="rId9"/>
    <hyperlink ref="D44" r:id="rId10"/>
    <hyperlink ref="D65" r:id="rId11"/>
  </hyperlinks>
  <pageMargins left="0.7" right="0.7" top="0.75" bottom="0.75" header="0.3" footer="0.3"/>
  <drawing r:id="rId1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110</v>
      </c>
      <c r="B6" s="219"/>
      <c r="C6" s="219"/>
      <c r="D6" s="219"/>
      <c r="E6" s="219"/>
    </row>
    <row r="7" spans="1:5" ht="15.75" thickBot="1">
      <c r="A7" s="108" t="s">
        <v>88</v>
      </c>
      <c r="B7" s="220" t="s">
        <v>163</v>
      </c>
      <c r="C7" s="220"/>
      <c r="D7" s="220"/>
      <c r="E7" s="220"/>
    </row>
    <row r="8" spans="1:5" ht="15.75" thickBot="1">
      <c r="A8" s="108" t="s">
        <v>149</v>
      </c>
      <c r="B8" s="226" t="s">
        <v>244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163</v>
      </c>
      <c r="E13" s="179">
        <v>0</v>
      </c>
    </row>
    <row r="14" spans="1:5" ht="30.75" thickBot="1">
      <c r="A14" s="117" t="s">
        <v>3</v>
      </c>
      <c r="B14" s="118" t="s">
        <v>4</v>
      </c>
      <c r="C14" s="254">
        <v>100</v>
      </c>
      <c r="D14" s="227" t="s">
        <v>1920</v>
      </c>
      <c r="E14" s="179">
        <v>0</v>
      </c>
    </row>
    <row r="15" spans="1:5" ht="60.75" thickBot="1">
      <c r="A15" s="117" t="s">
        <v>5</v>
      </c>
      <c r="B15" s="118" t="s">
        <v>6</v>
      </c>
      <c r="C15" s="254">
        <v>100</v>
      </c>
      <c r="D15" s="227" t="s">
        <v>2108</v>
      </c>
      <c r="E15" s="179" t="s">
        <v>1921</v>
      </c>
    </row>
    <row r="16" spans="1:5" ht="15.75" thickBot="1">
      <c r="A16" s="117" t="s">
        <v>7</v>
      </c>
      <c r="B16" s="118" t="s">
        <v>8</v>
      </c>
      <c r="C16" s="254">
        <v>0</v>
      </c>
      <c r="D16" s="179"/>
      <c r="E16" s="179">
        <v>0</v>
      </c>
    </row>
    <row r="17" spans="1:6" ht="30.75" thickBot="1">
      <c r="A17" s="117" t="s">
        <v>9</v>
      </c>
      <c r="B17" s="118" t="s">
        <v>83</v>
      </c>
      <c r="C17" s="254">
        <v>100</v>
      </c>
      <c r="D17" s="227" t="s">
        <v>2109</v>
      </c>
      <c r="E17" s="179">
        <v>0</v>
      </c>
    </row>
    <row r="18" spans="1:6" ht="15.75" thickBot="1">
      <c r="A18" s="117" t="s">
        <v>10</v>
      </c>
      <c r="B18" s="118" t="s">
        <v>86</v>
      </c>
      <c r="C18" s="254">
        <v>0</v>
      </c>
      <c r="D18" s="179"/>
      <c r="E18" s="179">
        <v>0</v>
      </c>
    </row>
    <row r="19" spans="1:6" ht="15.75" thickBot="1">
      <c r="A19" s="117" t="s">
        <v>12</v>
      </c>
      <c r="B19" s="118" t="s">
        <v>345</v>
      </c>
      <c r="C19" s="254">
        <v>0</v>
      </c>
      <c r="D19" s="179"/>
      <c r="E19" s="179">
        <v>0</v>
      </c>
    </row>
    <row r="20" spans="1:6" ht="45.75" thickBot="1">
      <c r="A20" s="117" t="s">
        <v>14</v>
      </c>
      <c r="B20" s="118" t="s">
        <v>13</v>
      </c>
      <c r="C20" s="254">
        <v>50</v>
      </c>
      <c r="D20" s="227" t="s">
        <v>1206</v>
      </c>
      <c r="E20" s="179" t="s">
        <v>1789</v>
      </c>
    </row>
    <row r="21" spans="1:6" ht="105.75" thickBot="1">
      <c r="A21" s="117" t="s">
        <v>16</v>
      </c>
      <c r="B21" s="118" t="s">
        <v>84</v>
      </c>
      <c r="C21" s="254">
        <v>100</v>
      </c>
      <c r="D21" s="227" t="s">
        <v>1562</v>
      </c>
      <c r="E21" s="179">
        <v>0</v>
      </c>
    </row>
    <row r="22" spans="1:6" ht="45.75" thickBot="1">
      <c r="A22" s="117" t="s">
        <v>18</v>
      </c>
      <c r="B22" s="118" t="s">
        <v>87</v>
      </c>
      <c r="C22" s="254">
        <v>100</v>
      </c>
      <c r="D22" s="227" t="s">
        <v>1206</v>
      </c>
      <c r="E22" s="179" t="s">
        <v>1207</v>
      </c>
    </row>
    <row r="23" spans="1:6" ht="30.75" thickBot="1">
      <c r="A23" s="117" t="s">
        <v>20</v>
      </c>
      <c r="B23" s="118" t="s">
        <v>15</v>
      </c>
      <c r="C23" s="254">
        <v>50</v>
      </c>
      <c r="D23" s="227" t="s">
        <v>1563</v>
      </c>
      <c r="E23" s="179" t="s">
        <v>1208</v>
      </c>
    </row>
    <row r="24" spans="1:6" ht="15.75" thickBot="1">
      <c r="A24" s="117" t="s">
        <v>21</v>
      </c>
      <c r="B24" s="121" t="s">
        <v>17</v>
      </c>
      <c r="C24" s="254">
        <v>0</v>
      </c>
      <c r="D24" s="179"/>
      <c r="E24" s="179">
        <v>0</v>
      </c>
    </row>
    <row r="25" spans="1:6" ht="45.75" thickBot="1">
      <c r="A25" s="117" t="s">
        <v>22</v>
      </c>
      <c r="B25" s="118" t="s">
        <v>19</v>
      </c>
      <c r="C25" s="254">
        <v>100</v>
      </c>
      <c r="D25" s="227" t="s">
        <v>1206</v>
      </c>
      <c r="E25" s="179">
        <v>0</v>
      </c>
    </row>
    <row r="26" spans="1:6" ht="45.75" thickBot="1">
      <c r="A26" s="117" t="s">
        <v>23</v>
      </c>
      <c r="B26" s="118" t="s">
        <v>85</v>
      </c>
      <c r="C26" s="254">
        <v>100</v>
      </c>
      <c r="D26" s="227" t="s">
        <v>1564</v>
      </c>
      <c r="E26" s="179">
        <v>0</v>
      </c>
    </row>
    <row r="27" spans="1:6" ht="75.75" thickBot="1">
      <c r="A27" s="117" t="s">
        <v>24</v>
      </c>
      <c r="B27" s="118" t="s">
        <v>47</v>
      </c>
      <c r="C27" s="254">
        <v>50</v>
      </c>
      <c r="D27" s="227" t="s">
        <v>1565</v>
      </c>
      <c r="E27" s="179" t="s">
        <v>1209</v>
      </c>
    </row>
    <row r="28" spans="1:6" ht="90.75" thickBot="1">
      <c r="A28" s="117" t="s">
        <v>26</v>
      </c>
      <c r="B28" s="122" t="s">
        <v>25</v>
      </c>
      <c r="C28" s="254">
        <v>0</v>
      </c>
      <c r="D28" s="227" t="s">
        <v>1566</v>
      </c>
      <c r="E28" s="179" t="s">
        <v>1210</v>
      </c>
    </row>
    <row r="29" spans="1:6" ht="15.75" thickBot="1">
      <c r="A29" s="216" t="s">
        <v>29</v>
      </c>
      <c r="B29" s="216"/>
      <c r="C29" s="255">
        <f>AVERAGE(C13:C28)</f>
        <v>59.375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45.75" thickBot="1">
      <c r="A34" s="128" t="s">
        <v>1629</v>
      </c>
      <c r="B34" s="130" t="s">
        <v>346</v>
      </c>
      <c r="C34" s="254">
        <v>100</v>
      </c>
      <c r="D34" s="227" t="s">
        <v>436</v>
      </c>
      <c r="E34" s="179" t="s">
        <v>1211</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60.75" thickBot="1">
      <c r="A38" s="128" t="s">
        <v>37</v>
      </c>
      <c r="B38" s="129" t="s">
        <v>36</v>
      </c>
      <c r="C38" s="254">
        <v>50</v>
      </c>
      <c r="D38" s="227" t="s">
        <v>1206</v>
      </c>
      <c r="E38" s="179" t="s">
        <v>1212</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15.75" thickBot="1">
      <c r="A44" s="128" t="s">
        <v>1631</v>
      </c>
      <c r="B44" s="129" t="s">
        <v>46</v>
      </c>
      <c r="C44" s="254">
        <v>0</v>
      </c>
      <c r="D44" s="179"/>
      <c r="E44" s="179" t="s">
        <v>1213</v>
      </c>
    </row>
    <row r="45" spans="1:6" ht="30.75" thickBot="1">
      <c r="A45" s="128" t="s">
        <v>1632</v>
      </c>
      <c r="B45" s="129" t="s">
        <v>27</v>
      </c>
      <c r="C45" s="254">
        <v>100</v>
      </c>
      <c r="D45" s="227" t="s">
        <v>1567</v>
      </c>
      <c r="E45" s="228" t="s">
        <v>432</v>
      </c>
    </row>
    <row r="46" spans="1:6" ht="15.75" thickBot="1">
      <c r="A46" s="197" t="s">
        <v>29</v>
      </c>
      <c r="B46" s="198"/>
      <c r="C46" s="255">
        <f>AVERAGE(C33:C45)</f>
        <v>19.23076923076923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30.75" thickBot="1">
      <c r="A50" s="117" t="s">
        <v>49</v>
      </c>
      <c r="B50" s="132" t="s">
        <v>347</v>
      </c>
      <c r="C50" s="254">
        <v>100</v>
      </c>
      <c r="D50" s="227" t="s">
        <v>433</v>
      </c>
      <c r="E50" s="228" t="s">
        <v>434</v>
      </c>
    </row>
    <row r="51" spans="1:6" ht="45.75" thickBot="1">
      <c r="A51" s="117" t="s">
        <v>51</v>
      </c>
      <c r="B51" s="133" t="s">
        <v>50</v>
      </c>
      <c r="C51" s="254">
        <v>0</v>
      </c>
      <c r="D51" s="179" t="s">
        <v>1214</v>
      </c>
      <c r="E51" s="179" t="s">
        <v>1215</v>
      </c>
    </row>
    <row r="52" spans="1:6" ht="15.75" thickBot="1">
      <c r="A52" s="117" t="s">
        <v>53</v>
      </c>
      <c r="B52" s="132" t="s">
        <v>52</v>
      </c>
      <c r="C52" s="254">
        <v>0</v>
      </c>
      <c r="D52" s="179"/>
      <c r="E52" s="179"/>
    </row>
    <row r="53" spans="1:6" ht="45.75" thickBot="1">
      <c r="A53" s="117" t="s">
        <v>55</v>
      </c>
      <c r="B53" s="134" t="s">
        <v>571</v>
      </c>
      <c r="C53" s="254">
        <v>100</v>
      </c>
      <c r="D53" s="227" t="s">
        <v>430</v>
      </c>
      <c r="E53" s="228" t="s">
        <v>431</v>
      </c>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45.75" thickBot="1">
      <c r="A57" s="117" t="s">
        <v>1633</v>
      </c>
      <c r="B57" s="132" t="s">
        <v>56</v>
      </c>
      <c r="C57" s="254">
        <v>100</v>
      </c>
      <c r="D57" s="179" t="s">
        <v>1568</v>
      </c>
      <c r="E57" s="179" t="s">
        <v>1216</v>
      </c>
    </row>
    <row r="58" spans="1:6" ht="15.75" thickBot="1">
      <c r="A58" s="197" t="s">
        <v>29</v>
      </c>
      <c r="B58" s="198"/>
      <c r="C58" s="255">
        <f>AVERAGE(C50:C57)</f>
        <v>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163</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0</v>
      </c>
      <c r="D65" s="159" t="s">
        <v>597</v>
      </c>
      <c r="E65" s="159" t="s">
        <v>598</v>
      </c>
    </row>
    <row r="66" spans="1:5" ht="31.5" thickTop="1" thickBot="1">
      <c r="A66" s="117" t="s">
        <v>72</v>
      </c>
      <c r="B66" s="135" t="s">
        <v>584</v>
      </c>
      <c r="C66" s="254">
        <v>0</v>
      </c>
      <c r="D66" s="147" t="s">
        <v>599</v>
      </c>
      <c r="E66" s="159" t="s">
        <v>586</v>
      </c>
    </row>
    <row r="67" spans="1:5" ht="30.75" thickBot="1">
      <c r="A67" s="117" t="s">
        <v>74</v>
      </c>
      <c r="B67" s="137" t="s">
        <v>71</v>
      </c>
      <c r="C67" s="254">
        <v>50</v>
      </c>
      <c r="D67" s="227"/>
      <c r="E67" s="228" t="s">
        <v>242</v>
      </c>
    </row>
    <row r="68" spans="1:5" ht="45.75" thickBot="1">
      <c r="A68" s="117" t="s">
        <v>76</v>
      </c>
      <c r="B68" s="135" t="s">
        <v>73</v>
      </c>
      <c r="C68" s="254">
        <v>100</v>
      </c>
      <c r="D68" s="227" t="s">
        <v>436</v>
      </c>
      <c r="E68" s="228" t="s">
        <v>435</v>
      </c>
    </row>
    <row r="69" spans="1:5" ht="30.75" thickBot="1">
      <c r="A69" s="117" t="s">
        <v>78</v>
      </c>
      <c r="B69" s="135" t="s">
        <v>79</v>
      </c>
      <c r="C69" s="254">
        <v>100</v>
      </c>
      <c r="D69" s="227"/>
      <c r="E69" s="228" t="s">
        <v>243</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45.454545454545453</v>
      </c>
      <c r="D73" s="225"/>
      <c r="E73" s="225"/>
    </row>
    <row r="74" spans="1:5">
      <c r="C74" s="259"/>
    </row>
    <row r="75" spans="1:5">
      <c r="B75" s="104" t="s">
        <v>90</v>
      </c>
      <c r="C75" s="259">
        <f>AVERAGE(C73,C58,C46,C29)</f>
        <v>40.390078671328666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0" r:id="rId2"/>
    <hyperlink ref="D68" r:id="rId3"/>
    <hyperlink ref="D45" r:id="rId4" display="http://refrendo2014.durango.gob.mx/"/>
    <hyperlink ref="D53" r:id="rId5"/>
    <hyperlink ref="D62" r:id="rId6"/>
    <hyperlink ref="D66" r:id="rId7"/>
    <hyperlink ref="D13" r:id="rId8"/>
    <hyperlink ref="D20" r:id="rId9"/>
    <hyperlink ref="D21" r:id="rId10"/>
    <hyperlink ref="D22" r:id="rId11"/>
    <hyperlink ref="D23" r:id="rId12"/>
    <hyperlink ref="D25" r:id="rId13"/>
    <hyperlink ref="D26" r:id="rId14"/>
    <hyperlink ref="D27" r:id="rId15"/>
    <hyperlink ref="D28" r:id="rId16"/>
    <hyperlink ref="D34" r:id="rId17"/>
    <hyperlink ref="D38" r:id="rId18"/>
    <hyperlink ref="D14" r:id="rId19"/>
    <hyperlink ref="D15" r:id="rId20"/>
    <hyperlink ref="D17" r:id="rId21"/>
  </hyperlinks>
  <pageMargins left="0.7" right="0.7" top="0.75" bottom="0.75" header="0.3" footer="0.3"/>
  <drawing r:id="rId2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195</v>
      </c>
      <c r="B6" s="219"/>
      <c r="C6" s="219"/>
      <c r="D6" s="219"/>
      <c r="E6" s="219"/>
    </row>
    <row r="7" spans="1:5" ht="15.75" thickBot="1">
      <c r="A7" s="108" t="s">
        <v>88</v>
      </c>
      <c r="B7" s="220" t="s">
        <v>164</v>
      </c>
      <c r="C7" s="220"/>
      <c r="D7" s="220"/>
      <c r="E7" s="220"/>
    </row>
    <row r="8" spans="1:5" ht="15.75" thickBot="1">
      <c r="A8" s="108" t="s">
        <v>149</v>
      </c>
      <c r="B8" s="226" t="s">
        <v>247</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164</v>
      </c>
      <c r="E13" s="179">
        <v>0</v>
      </c>
    </row>
    <row r="14" spans="1:5" ht="15.75" thickBot="1">
      <c r="A14" s="117" t="s">
        <v>3</v>
      </c>
      <c r="B14" s="118" t="s">
        <v>4</v>
      </c>
      <c r="C14" s="254">
        <v>0</v>
      </c>
      <c r="D14" s="179"/>
      <c r="E14" s="179">
        <v>0</v>
      </c>
    </row>
    <row r="15" spans="1:5" ht="90.75" thickBot="1">
      <c r="A15" s="117" t="s">
        <v>5</v>
      </c>
      <c r="B15" s="118" t="s">
        <v>6</v>
      </c>
      <c r="C15" s="254">
        <v>100</v>
      </c>
      <c r="D15" s="227" t="s">
        <v>1560</v>
      </c>
      <c r="E15" s="179" t="s">
        <v>1685</v>
      </c>
    </row>
    <row r="16" spans="1:5" ht="15.75" thickBot="1">
      <c r="A16" s="117" t="s">
        <v>7</v>
      </c>
      <c r="B16" s="118" t="s">
        <v>8</v>
      </c>
      <c r="C16" s="254">
        <v>0</v>
      </c>
      <c r="D16" s="179"/>
      <c r="E16" s="179">
        <v>0</v>
      </c>
    </row>
    <row r="17" spans="1:6" ht="15.75" thickBot="1">
      <c r="A17" s="117" t="s">
        <v>9</v>
      </c>
      <c r="B17" s="118" t="s">
        <v>83</v>
      </c>
      <c r="C17" s="254">
        <v>0</v>
      </c>
      <c r="D17" s="179"/>
      <c r="E17" s="179">
        <v>0</v>
      </c>
    </row>
    <row r="18" spans="1:6" ht="15.75" thickBot="1">
      <c r="A18" s="117" t="s">
        <v>10</v>
      </c>
      <c r="B18" s="118" t="s">
        <v>86</v>
      </c>
      <c r="C18" s="254">
        <v>0</v>
      </c>
      <c r="D18" s="179"/>
      <c r="E18" s="179">
        <v>0</v>
      </c>
    </row>
    <row r="19" spans="1:6" ht="30.75" thickBot="1">
      <c r="A19" s="117" t="s">
        <v>12</v>
      </c>
      <c r="B19" s="118" t="s">
        <v>345</v>
      </c>
      <c r="C19" s="266">
        <v>100</v>
      </c>
      <c r="D19" s="240" t="s">
        <v>1202</v>
      </c>
      <c r="E19" s="243" t="s">
        <v>1733</v>
      </c>
    </row>
    <row r="20" spans="1:6" ht="135.75" thickBot="1">
      <c r="A20" s="117" t="s">
        <v>14</v>
      </c>
      <c r="B20" s="118" t="s">
        <v>13</v>
      </c>
      <c r="C20" s="254">
        <v>100</v>
      </c>
      <c r="D20" s="227" t="s">
        <v>1734</v>
      </c>
      <c r="E20" s="179"/>
    </row>
    <row r="21" spans="1:6" ht="45.75" thickBot="1">
      <c r="A21" s="117" t="s">
        <v>16</v>
      </c>
      <c r="B21" s="118" t="s">
        <v>84</v>
      </c>
      <c r="C21" s="254">
        <v>50</v>
      </c>
      <c r="D21" s="227" t="s">
        <v>1735</v>
      </c>
      <c r="E21" s="179" t="s">
        <v>1736</v>
      </c>
    </row>
    <row r="22" spans="1:6" ht="30.75" thickBot="1">
      <c r="A22" s="117" t="s">
        <v>18</v>
      </c>
      <c r="B22" s="118" t="s">
        <v>87</v>
      </c>
      <c r="C22" s="254">
        <v>0</v>
      </c>
      <c r="D22" s="179"/>
      <c r="E22" s="179">
        <v>0</v>
      </c>
    </row>
    <row r="23" spans="1:6" ht="30.75" thickBot="1">
      <c r="A23" s="117" t="s">
        <v>20</v>
      </c>
      <c r="B23" s="118" t="s">
        <v>15</v>
      </c>
      <c r="C23" s="254">
        <v>100</v>
      </c>
      <c r="D23" s="227" t="s">
        <v>1202</v>
      </c>
      <c r="E23" s="179" t="s">
        <v>1203</v>
      </c>
    </row>
    <row r="24" spans="1:6" ht="30.75" thickBot="1">
      <c r="A24" s="117" t="s">
        <v>21</v>
      </c>
      <c r="B24" s="121" t="s">
        <v>17</v>
      </c>
      <c r="C24" s="254">
        <v>100</v>
      </c>
      <c r="D24" s="227" t="s">
        <v>1202</v>
      </c>
      <c r="E24" s="179" t="s">
        <v>1204</v>
      </c>
    </row>
    <row r="25" spans="1:6" ht="30.75" thickBot="1">
      <c r="A25" s="117" t="s">
        <v>22</v>
      </c>
      <c r="B25" s="118" t="s">
        <v>19</v>
      </c>
      <c r="C25" s="254">
        <v>100</v>
      </c>
      <c r="D25" s="227" t="s">
        <v>1202</v>
      </c>
      <c r="E25" s="179" t="s">
        <v>1205</v>
      </c>
    </row>
    <row r="26" spans="1:6" ht="15.75" thickBot="1">
      <c r="A26" s="117" t="s">
        <v>23</v>
      </c>
      <c r="B26" s="118" t="s">
        <v>85</v>
      </c>
      <c r="C26" s="254">
        <v>0</v>
      </c>
      <c r="D26" s="179"/>
      <c r="E26" s="179">
        <v>0</v>
      </c>
    </row>
    <row r="27" spans="1:6" ht="60.75" thickBot="1">
      <c r="A27" s="117" t="s">
        <v>24</v>
      </c>
      <c r="B27" s="118" t="s">
        <v>47</v>
      </c>
      <c r="C27" s="254">
        <v>100</v>
      </c>
      <c r="D27" s="227" t="s">
        <v>1790</v>
      </c>
      <c r="E27" s="179" t="s">
        <v>1791</v>
      </c>
    </row>
    <row r="28" spans="1:6" ht="15.75" thickBot="1">
      <c r="A28" s="117" t="s">
        <v>26</v>
      </c>
      <c r="B28" s="122" t="s">
        <v>25</v>
      </c>
      <c r="C28" s="254">
        <v>0</v>
      </c>
      <c r="D28" s="179"/>
      <c r="E28" s="179">
        <v>0</v>
      </c>
    </row>
    <row r="29" spans="1:6" ht="15.75" thickBot="1">
      <c r="A29" s="216" t="s">
        <v>29</v>
      </c>
      <c r="B29" s="216"/>
      <c r="C29" s="255">
        <f>AVERAGE(C13:C28)</f>
        <v>53.125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t="s">
        <v>1793</v>
      </c>
    </row>
    <row r="34" spans="1:6" ht="15.75" thickBot="1">
      <c r="A34" s="128" t="s">
        <v>1629</v>
      </c>
      <c r="B34" s="130" t="s">
        <v>346</v>
      </c>
      <c r="C34" s="254">
        <v>0</v>
      </c>
      <c r="D34" s="179"/>
      <c r="E34" s="179" t="s">
        <v>1794</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30.75" thickBot="1">
      <c r="A37" s="128" t="s">
        <v>35</v>
      </c>
      <c r="B37" s="129" t="s">
        <v>34</v>
      </c>
      <c r="C37" s="254">
        <v>0</v>
      </c>
      <c r="D37" s="227" t="s">
        <v>1202</v>
      </c>
      <c r="E37" s="179" t="s">
        <v>1795</v>
      </c>
    </row>
    <row r="38" spans="1:6" ht="30.75" thickBot="1">
      <c r="A38" s="128" t="s">
        <v>37</v>
      </c>
      <c r="B38" s="129" t="s">
        <v>36</v>
      </c>
      <c r="C38" s="254">
        <v>0</v>
      </c>
      <c r="D38" s="227" t="s">
        <v>1202</v>
      </c>
      <c r="E38" s="179" t="s">
        <v>1796</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75.75" thickBot="1">
      <c r="A43" s="128" t="s">
        <v>1630</v>
      </c>
      <c r="B43" s="129" t="s">
        <v>54</v>
      </c>
      <c r="C43" s="254">
        <v>0</v>
      </c>
      <c r="D43" s="227" t="s">
        <v>1797</v>
      </c>
      <c r="E43" s="179" t="s">
        <v>1798</v>
      </c>
    </row>
    <row r="44" spans="1:6" ht="165.75" thickBot="1">
      <c r="A44" s="128" t="s">
        <v>1631</v>
      </c>
      <c r="B44" s="129" t="s">
        <v>46</v>
      </c>
      <c r="C44" s="254">
        <v>50</v>
      </c>
      <c r="D44" s="179" t="s">
        <v>1800</v>
      </c>
      <c r="E44" s="179" t="s">
        <v>1799</v>
      </c>
    </row>
    <row r="45" spans="1:6" ht="15.75" thickBot="1">
      <c r="A45" s="128" t="s">
        <v>1632</v>
      </c>
      <c r="B45" s="129" t="s">
        <v>27</v>
      </c>
      <c r="C45" s="254">
        <v>0</v>
      </c>
      <c r="D45" s="228"/>
      <c r="E45" s="228"/>
    </row>
    <row r="46" spans="1:6" ht="15.75" thickBot="1">
      <c r="A46" s="197" t="s">
        <v>29</v>
      </c>
      <c r="B46" s="198"/>
      <c r="C46" s="255">
        <f>AVERAGE(C33:C45)</f>
        <v>3.8461538461538463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45.75" thickBot="1">
      <c r="A53" s="117" t="s">
        <v>55</v>
      </c>
      <c r="B53" s="134" t="s">
        <v>571</v>
      </c>
      <c r="C53" s="254">
        <v>100</v>
      </c>
      <c r="D53" s="227" t="s">
        <v>1561</v>
      </c>
      <c r="E53" s="228" t="s">
        <v>437</v>
      </c>
    </row>
    <row r="54" spans="1:6" ht="60.75" thickBot="1">
      <c r="A54" s="117" t="s">
        <v>57</v>
      </c>
      <c r="B54" s="132" t="s">
        <v>60</v>
      </c>
      <c r="C54" s="254">
        <v>50</v>
      </c>
      <c r="D54" s="227" t="s">
        <v>505</v>
      </c>
      <c r="E54" s="228" t="s">
        <v>438</v>
      </c>
    </row>
    <row r="55" spans="1:6" ht="15.75" thickBot="1">
      <c r="A55" s="117" t="s">
        <v>59</v>
      </c>
      <c r="B55" s="132" t="s">
        <v>62</v>
      </c>
      <c r="C55" s="254">
        <v>0</v>
      </c>
      <c r="D55" s="228"/>
      <c r="E55" s="228"/>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18.75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164</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0</v>
      </c>
      <c r="D65" s="227" t="s">
        <v>164</v>
      </c>
      <c r="E65" s="159" t="s">
        <v>598</v>
      </c>
    </row>
    <row r="66" spans="1:5" ht="31.5" thickTop="1" thickBot="1">
      <c r="A66" s="117" t="s">
        <v>72</v>
      </c>
      <c r="B66" s="135" t="s">
        <v>584</v>
      </c>
      <c r="C66" s="254">
        <v>50</v>
      </c>
      <c r="D66" s="147" t="s">
        <v>164</v>
      </c>
      <c r="E66" s="159" t="s">
        <v>600</v>
      </c>
    </row>
    <row r="67" spans="1:5" ht="45.75" thickBot="1">
      <c r="A67" s="117" t="s">
        <v>74</v>
      </c>
      <c r="B67" s="137" t="s">
        <v>71</v>
      </c>
      <c r="C67" s="254">
        <v>50</v>
      </c>
      <c r="D67" s="227" t="s">
        <v>245</v>
      </c>
      <c r="E67" s="228" t="s">
        <v>506</v>
      </c>
    </row>
    <row r="68" spans="1:5" ht="45.75" thickBot="1">
      <c r="A68" s="117" t="s">
        <v>76</v>
      </c>
      <c r="B68" s="135" t="s">
        <v>73</v>
      </c>
      <c r="C68" s="254">
        <v>100</v>
      </c>
      <c r="D68" s="227" t="s">
        <v>1792</v>
      </c>
      <c r="E68" s="228" t="s">
        <v>1801</v>
      </c>
    </row>
    <row r="69" spans="1:5" ht="60.75" thickBot="1">
      <c r="A69" s="117" t="s">
        <v>78</v>
      </c>
      <c r="B69" s="135" t="s">
        <v>79</v>
      </c>
      <c r="C69" s="254">
        <v>50</v>
      </c>
      <c r="D69" s="227"/>
      <c r="E69" s="228" t="s">
        <v>246</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45.454545454545453</v>
      </c>
      <c r="D73" s="225"/>
      <c r="E73" s="225"/>
    </row>
    <row r="74" spans="1:5">
      <c r="C74" s="259"/>
    </row>
    <row r="75" spans="1:5">
      <c r="B75" s="104" t="s">
        <v>90</v>
      </c>
      <c r="C75" s="259">
        <f>AVERAGE(C73,C58,C46,C29)</f>
        <v>30.293924825174823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4" r:id="rId2" display="http://www.sapase.gob.mx/"/>
    <hyperlink ref="D67" r:id="rId3"/>
    <hyperlink ref="D66" r:id="rId4"/>
    <hyperlink ref="D43" r:id="rId5"/>
    <hyperlink ref="D13" r:id="rId6"/>
    <hyperlink ref="D15" r:id="rId7"/>
    <hyperlink ref="D19" r:id="rId8"/>
    <hyperlink ref="D20" r:id="rId9"/>
    <hyperlink ref="D21" r:id="rId10"/>
    <hyperlink ref="D24" r:id="rId11"/>
    <hyperlink ref="D23" r:id="rId12"/>
    <hyperlink ref="D25" r:id="rId13"/>
    <hyperlink ref="D27" r:id="rId14"/>
    <hyperlink ref="D37" r:id="rId15"/>
    <hyperlink ref="D38" r:id="rId16"/>
    <hyperlink ref="D68" r:id="rId17"/>
  </hyperlinks>
  <pageMargins left="0.7" right="0.7" top="0.75" bottom="0.75" header="0.3" footer="0.3"/>
  <drawing r:id="rId1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112</v>
      </c>
      <c r="B6" s="219"/>
      <c r="C6" s="219"/>
      <c r="D6" s="219"/>
      <c r="E6" s="219"/>
    </row>
    <row r="7" spans="1:5" ht="15.75" thickBot="1">
      <c r="A7" s="108" t="s">
        <v>88</v>
      </c>
      <c r="B7" s="220" t="s">
        <v>165</v>
      </c>
      <c r="C7" s="220"/>
      <c r="D7" s="220"/>
      <c r="E7" s="220"/>
    </row>
    <row r="8" spans="1:5" ht="15.75" thickBot="1">
      <c r="A8" s="108" t="s">
        <v>149</v>
      </c>
      <c r="B8" s="221" t="s">
        <v>249</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165</v>
      </c>
      <c r="E13" s="179">
        <v>0</v>
      </c>
    </row>
    <row r="14" spans="1:5" ht="75.75" thickBot="1">
      <c r="A14" s="117" t="s">
        <v>3</v>
      </c>
      <c r="B14" s="118" t="s">
        <v>4</v>
      </c>
      <c r="C14" s="254">
        <v>100</v>
      </c>
      <c r="D14" s="227" t="s">
        <v>1179</v>
      </c>
      <c r="E14" s="179" t="s">
        <v>1684</v>
      </c>
    </row>
    <row r="15" spans="1:5" ht="105.75" thickBot="1">
      <c r="A15" s="117" t="s">
        <v>5</v>
      </c>
      <c r="B15" s="118" t="s">
        <v>6</v>
      </c>
      <c r="C15" s="254">
        <v>100</v>
      </c>
      <c r="D15" s="227" t="s">
        <v>1180</v>
      </c>
      <c r="E15" s="179">
        <v>0</v>
      </c>
    </row>
    <row r="16" spans="1:5" ht="75.75" thickBot="1">
      <c r="A16" s="117" t="s">
        <v>7</v>
      </c>
      <c r="B16" s="118" t="s">
        <v>8</v>
      </c>
      <c r="C16" s="254">
        <v>100</v>
      </c>
      <c r="D16" s="227" t="s">
        <v>1181</v>
      </c>
      <c r="E16" s="179">
        <v>0</v>
      </c>
    </row>
    <row r="17" spans="1:6" ht="75.75" thickBot="1">
      <c r="A17" s="117" t="s">
        <v>9</v>
      </c>
      <c r="B17" s="118" t="s">
        <v>83</v>
      </c>
      <c r="C17" s="254">
        <v>100</v>
      </c>
      <c r="D17" s="227" t="s">
        <v>1182</v>
      </c>
      <c r="E17" s="179">
        <v>0</v>
      </c>
    </row>
    <row r="18" spans="1:6" ht="15.75" thickBot="1">
      <c r="A18" s="117" t="s">
        <v>10</v>
      </c>
      <c r="B18" s="118" t="s">
        <v>86</v>
      </c>
      <c r="C18" s="254">
        <v>100</v>
      </c>
      <c r="D18" s="179"/>
      <c r="E18" s="179">
        <v>0</v>
      </c>
    </row>
    <row r="19" spans="1:6" ht="60.75" thickBot="1">
      <c r="A19" s="117" t="s">
        <v>12</v>
      </c>
      <c r="B19" s="118" t="s">
        <v>345</v>
      </c>
      <c r="C19" s="254">
        <v>100</v>
      </c>
      <c r="D19" s="227" t="s">
        <v>1183</v>
      </c>
      <c r="E19" s="179">
        <v>0</v>
      </c>
    </row>
    <row r="20" spans="1:6" ht="60.75" thickBot="1">
      <c r="A20" s="117" t="s">
        <v>14</v>
      </c>
      <c r="B20" s="118" t="s">
        <v>13</v>
      </c>
      <c r="C20" s="260">
        <v>100</v>
      </c>
      <c r="D20" s="240" t="s">
        <v>1743</v>
      </c>
      <c r="E20" s="243" t="s">
        <v>1744</v>
      </c>
    </row>
    <row r="21" spans="1:6" ht="45.75" thickBot="1">
      <c r="A21" s="117" t="s">
        <v>16</v>
      </c>
      <c r="B21" s="118" t="s">
        <v>84</v>
      </c>
      <c r="C21" s="254">
        <v>100</v>
      </c>
      <c r="D21" s="227" t="s">
        <v>1802</v>
      </c>
      <c r="E21" s="179">
        <v>0</v>
      </c>
    </row>
    <row r="22" spans="1:6" ht="60.75" thickBot="1">
      <c r="A22" s="117" t="s">
        <v>18</v>
      </c>
      <c r="B22" s="118" t="s">
        <v>87</v>
      </c>
      <c r="C22" s="254">
        <v>100</v>
      </c>
      <c r="D22" s="227" t="s">
        <v>1184</v>
      </c>
      <c r="E22" s="179" t="s">
        <v>1171</v>
      </c>
    </row>
    <row r="23" spans="1:6" ht="45.75" thickBot="1">
      <c r="A23" s="117" t="s">
        <v>20</v>
      </c>
      <c r="B23" s="118" t="s">
        <v>15</v>
      </c>
      <c r="C23" s="254">
        <v>100</v>
      </c>
      <c r="D23" s="227" t="s">
        <v>1557</v>
      </c>
      <c r="E23" s="179">
        <v>0</v>
      </c>
    </row>
    <row r="24" spans="1:6" ht="60.75" thickBot="1">
      <c r="A24" s="117" t="s">
        <v>21</v>
      </c>
      <c r="B24" s="121" t="s">
        <v>17</v>
      </c>
      <c r="C24" s="254">
        <v>100</v>
      </c>
      <c r="D24" s="227" t="s">
        <v>1185</v>
      </c>
      <c r="E24" s="179">
        <v>0</v>
      </c>
    </row>
    <row r="25" spans="1:6" ht="45.75" thickBot="1">
      <c r="A25" s="117" t="s">
        <v>22</v>
      </c>
      <c r="B25" s="118" t="s">
        <v>19</v>
      </c>
      <c r="C25" s="254">
        <v>100</v>
      </c>
      <c r="D25" s="227" t="s">
        <v>1558</v>
      </c>
      <c r="E25" s="179">
        <v>0</v>
      </c>
    </row>
    <row r="26" spans="1:6" ht="15.75" thickBot="1">
      <c r="A26" s="117" t="s">
        <v>23</v>
      </c>
      <c r="B26" s="118" t="s">
        <v>85</v>
      </c>
      <c r="C26" s="254">
        <v>0</v>
      </c>
      <c r="D26" s="179"/>
      <c r="E26" s="179">
        <v>0</v>
      </c>
    </row>
    <row r="27" spans="1:6" ht="90.75" thickBot="1">
      <c r="A27" s="117" t="s">
        <v>24</v>
      </c>
      <c r="B27" s="118" t="s">
        <v>47</v>
      </c>
      <c r="C27" s="254">
        <v>0</v>
      </c>
      <c r="D27" s="179" t="s">
        <v>1186</v>
      </c>
      <c r="E27" s="179" t="s">
        <v>1187</v>
      </c>
    </row>
    <row r="28" spans="1:6" ht="45.75" thickBot="1">
      <c r="A28" s="117" t="s">
        <v>26</v>
      </c>
      <c r="B28" s="122" t="s">
        <v>25</v>
      </c>
      <c r="C28" s="254">
        <v>100</v>
      </c>
      <c r="D28" s="227" t="s">
        <v>1188</v>
      </c>
      <c r="E28" s="179">
        <v>0</v>
      </c>
    </row>
    <row r="29" spans="1:6" ht="15.75" thickBot="1">
      <c r="A29" s="216" t="s">
        <v>29</v>
      </c>
      <c r="B29" s="216"/>
      <c r="C29" s="255">
        <f>AVERAGE(C13:C28)</f>
        <v>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1189</v>
      </c>
      <c r="E33" s="179" t="s">
        <v>1134</v>
      </c>
    </row>
    <row r="34" spans="1:6" ht="75.75" thickBot="1">
      <c r="A34" s="128" t="s">
        <v>1629</v>
      </c>
      <c r="B34" s="130" t="s">
        <v>346</v>
      </c>
      <c r="C34" s="254">
        <v>50</v>
      </c>
      <c r="D34" s="179" t="s">
        <v>1559</v>
      </c>
      <c r="E34" s="179" t="s">
        <v>1190</v>
      </c>
    </row>
    <row r="35" spans="1:6" ht="15.75" thickBot="1">
      <c r="A35" s="128" t="s">
        <v>31</v>
      </c>
      <c r="B35" s="129" t="s">
        <v>38</v>
      </c>
      <c r="C35" s="254">
        <v>0</v>
      </c>
      <c r="D35" s="179"/>
      <c r="E35" s="179"/>
    </row>
    <row r="36" spans="1:6" ht="60.75" thickBot="1">
      <c r="A36" s="128" t="s">
        <v>33</v>
      </c>
      <c r="B36" s="129" t="s">
        <v>11</v>
      </c>
      <c r="C36" s="264">
        <v>0</v>
      </c>
      <c r="D36" s="227" t="s">
        <v>1191</v>
      </c>
      <c r="E36" s="179" t="s">
        <v>1847</v>
      </c>
    </row>
    <row r="37" spans="1:6" ht="15.75" thickBot="1">
      <c r="A37" s="128" t="s">
        <v>35</v>
      </c>
      <c r="B37" s="129" t="s">
        <v>34</v>
      </c>
      <c r="C37" s="254">
        <v>0</v>
      </c>
      <c r="D37" s="179"/>
      <c r="E37" s="179"/>
    </row>
    <row r="38" spans="1:6" ht="105.75" thickBot="1">
      <c r="A38" s="128" t="s">
        <v>37</v>
      </c>
      <c r="B38" s="129" t="s">
        <v>36</v>
      </c>
      <c r="C38" s="254">
        <v>50</v>
      </c>
      <c r="D38" s="179" t="s">
        <v>1192</v>
      </c>
      <c r="E38" s="179" t="s">
        <v>1193</v>
      </c>
    </row>
    <row r="39" spans="1:6" ht="45.75" thickBot="1">
      <c r="A39" s="128" t="s">
        <v>39</v>
      </c>
      <c r="B39" s="129" t="s">
        <v>40</v>
      </c>
      <c r="C39" s="254">
        <v>50</v>
      </c>
      <c r="D39" s="227" t="s">
        <v>441</v>
      </c>
      <c r="E39" s="179" t="s">
        <v>1194</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45.75" thickBot="1">
      <c r="A43" s="128" t="s">
        <v>1630</v>
      </c>
      <c r="B43" s="129" t="s">
        <v>54</v>
      </c>
      <c r="C43" s="254">
        <v>100</v>
      </c>
      <c r="D43" s="227" t="s">
        <v>1195</v>
      </c>
      <c r="E43" s="179" t="s">
        <v>1196</v>
      </c>
    </row>
    <row r="44" spans="1:6" ht="75.75" thickBot="1">
      <c r="A44" s="128" t="s">
        <v>1631</v>
      </c>
      <c r="B44" s="129" t="s">
        <v>46</v>
      </c>
      <c r="C44" s="254">
        <v>100</v>
      </c>
      <c r="D44" s="227" t="s">
        <v>1197</v>
      </c>
      <c r="E44" s="179" t="s">
        <v>1198</v>
      </c>
    </row>
    <row r="45" spans="1:6" ht="90.75" thickBot="1">
      <c r="A45" s="128" t="s">
        <v>1632</v>
      </c>
      <c r="B45" s="129" t="s">
        <v>27</v>
      </c>
      <c r="C45" s="254">
        <v>100</v>
      </c>
      <c r="D45" s="227" t="s">
        <v>443</v>
      </c>
      <c r="E45" s="228"/>
    </row>
    <row r="46" spans="1:6" ht="15.75" thickBot="1">
      <c r="A46" s="197" t="s">
        <v>29</v>
      </c>
      <c r="B46" s="198"/>
      <c r="C46" s="255">
        <f>AVERAGE(C33:C45)</f>
        <v>42.307692307692307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60.75" thickBot="1">
      <c r="A51" s="117" t="s">
        <v>51</v>
      </c>
      <c r="B51" s="133" t="s">
        <v>50</v>
      </c>
      <c r="C51" s="254">
        <v>50</v>
      </c>
      <c r="D51" s="227" t="s">
        <v>441</v>
      </c>
      <c r="E51" s="179" t="s">
        <v>1199</v>
      </c>
    </row>
    <row r="52" spans="1:6" ht="15.75" thickBot="1">
      <c r="A52" s="117" t="s">
        <v>53</v>
      </c>
      <c r="B52" s="132" t="s">
        <v>52</v>
      </c>
      <c r="C52" s="254">
        <v>0</v>
      </c>
      <c r="D52" s="179"/>
      <c r="E52" s="179"/>
    </row>
    <row r="53" spans="1:6" ht="15.75" thickBot="1">
      <c r="A53" s="117" t="s">
        <v>55</v>
      </c>
      <c r="B53" s="134" t="s">
        <v>571</v>
      </c>
      <c r="C53" s="254">
        <v>100</v>
      </c>
      <c r="D53" s="227"/>
      <c r="E53" s="228" t="s">
        <v>248</v>
      </c>
    </row>
    <row r="54" spans="1:6" ht="45.75" thickBot="1">
      <c r="A54" s="117" t="s">
        <v>57</v>
      </c>
      <c r="B54" s="132" t="s">
        <v>60</v>
      </c>
      <c r="C54" s="254">
        <v>50</v>
      </c>
      <c r="D54" s="227" t="s">
        <v>441</v>
      </c>
      <c r="E54" s="228" t="s">
        <v>442</v>
      </c>
    </row>
    <row r="55" spans="1:6" ht="15.75" thickBot="1">
      <c r="A55" s="117" t="s">
        <v>59</v>
      </c>
      <c r="B55" s="132" t="s">
        <v>62</v>
      </c>
      <c r="C55" s="254">
        <v>100</v>
      </c>
      <c r="D55" s="227"/>
      <c r="E55" s="228"/>
    </row>
    <row r="56" spans="1:6" ht="45.75" thickBot="1">
      <c r="A56" s="117" t="s">
        <v>61</v>
      </c>
      <c r="B56" s="132" t="s">
        <v>58</v>
      </c>
      <c r="C56" s="254">
        <v>100</v>
      </c>
      <c r="D56" s="227" t="s">
        <v>444</v>
      </c>
      <c r="E56" s="228" t="s">
        <v>445</v>
      </c>
    </row>
    <row r="57" spans="1:6" ht="45.75" thickBot="1">
      <c r="A57" s="117" t="s">
        <v>1633</v>
      </c>
      <c r="B57" s="132" t="s">
        <v>56</v>
      </c>
      <c r="C57" s="254">
        <v>100</v>
      </c>
      <c r="D57" s="227" t="s">
        <v>1200</v>
      </c>
      <c r="E57" s="179" t="s">
        <v>1201</v>
      </c>
    </row>
    <row r="58" spans="1:6" ht="15.75" thickBot="1">
      <c r="A58" s="197" t="s">
        <v>29</v>
      </c>
      <c r="B58" s="198"/>
      <c r="C58" s="255">
        <f>AVERAGE(C50:C57)</f>
        <v>62.5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165</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100</v>
      </c>
      <c r="D65" s="227" t="s">
        <v>165</v>
      </c>
      <c r="E65" s="159" t="s">
        <v>589</v>
      </c>
    </row>
    <row r="66" spans="1:5" ht="31.5" thickTop="1" thickBot="1">
      <c r="A66" s="117" t="s">
        <v>72</v>
      </c>
      <c r="B66" s="135" t="s">
        <v>584</v>
      </c>
      <c r="C66" s="254">
        <v>0</v>
      </c>
      <c r="D66" s="147" t="s">
        <v>165</v>
      </c>
      <c r="E66" s="159" t="s">
        <v>586</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45.75" thickBot="1">
      <c r="A69" s="117" t="s">
        <v>78</v>
      </c>
      <c r="B69" s="135" t="s">
        <v>79</v>
      </c>
      <c r="C69" s="254">
        <v>100</v>
      </c>
      <c r="D69" s="227" t="s">
        <v>165</v>
      </c>
      <c r="E69" s="228" t="s">
        <v>1919</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40.909090909090907</v>
      </c>
      <c r="D73" s="225"/>
      <c r="E73" s="225"/>
    </row>
    <row r="74" spans="1:5">
      <c r="C74" s="259"/>
    </row>
    <row r="75" spans="1:5">
      <c r="B75" s="104" t="s">
        <v>90</v>
      </c>
      <c r="C75" s="259">
        <f>AVERAGE(C73,C58,C46,C29)</f>
        <v>58.3041958041958</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54" r:id="rId3"/>
    <hyperlink ref="D62" r:id="rId4"/>
    <hyperlink ref="D66" r:id="rId5"/>
    <hyperlink ref="D13" r:id="rId6"/>
    <hyperlink ref="D14" r:id="rId7"/>
    <hyperlink ref="D15" r:id="rId8"/>
    <hyperlink ref="D16" r:id="rId9"/>
    <hyperlink ref="D17" r:id="rId10"/>
    <hyperlink ref="D19" r:id="rId11"/>
    <hyperlink ref="D20" r:id="rId12"/>
    <hyperlink ref="D21" r:id="rId13"/>
    <hyperlink ref="D22" r:id="rId14"/>
    <hyperlink ref="D23" r:id="rId15"/>
    <hyperlink ref="D24" r:id="rId16"/>
    <hyperlink ref="D25" r:id="rId17"/>
    <hyperlink ref="D28" r:id="rId18"/>
    <hyperlink ref="D33" r:id="rId19"/>
    <hyperlink ref="D36" r:id="rId20"/>
    <hyperlink ref="D39" r:id="rId21"/>
    <hyperlink ref="D43" r:id="rId22"/>
    <hyperlink ref="D44" r:id="rId23"/>
    <hyperlink ref="D51" r:id="rId24"/>
    <hyperlink ref="D57" r:id="rId25"/>
    <hyperlink ref="D65" r:id="rId26"/>
  </hyperlinks>
  <pageMargins left="0.7" right="0.7" top="0.75" bottom="0.75" header="0.3" footer="0.3"/>
  <drawing r:id="rId2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113</v>
      </c>
      <c r="B6" s="219"/>
      <c r="C6" s="219"/>
      <c r="D6" s="219"/>
      <c r="E6" s="219"/>
    </row>
    <row r="7" spans="1:5" ht="15.75" thickBot="1">
      <c r="A7" s="108" t="s">
        <v>88</v>
      </c>
      <c r="B7" s="220" t="s">
        <v>166</v>
      </c>
      <c r="C7" s="220"/>
      <c r="D7" s="220"/>
      <c r="E7" s="220"/>
    </row>
    <row r="8" spans="1:5" ht="15.75" thickBot="1">
      <c r="A8" s="108" t="s">
        <v>149</v>
      </c>
      <c r="B8" s="226" t="s">
        <v>247</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166</v>
      </c>
      <c r="E13" s="179">
        <v>0</v>
      </c>
    </row>
    <row r="14" spans="1:5" ht="105.75" thickBot="1">
      <c r="A14" s="117" t="s">
        <v>3</v>
      </c>
      <c r="B14" s="118" t="s">
        <v>4</v>
      </c>
      <c r="C14" s="254">
        <v>100</v>
      </c>
      <c r="D14" s="179" t="s">
        <v>1918</v>
      </c>
      <c r="E14" s="179">
        <v>0</v>
      </c>
    </row>
    <row r="15" spans="1:5" ht="105.75" thickBot="1">
      <c r="A15" s="117" t="s">
        <v>5</v>
      </c>
      <c r="B15" s="118" t="s">
        <v>6</v>
      </c>
      <c r="C15" s="254">
        <v>100</v>
      </c>
      <c r="D15" s="179" t="s">
        <v>1917</v>
      </c>
      <c r="E15" s="179">
        <v>0</v>
      </c>
    </row>
    <row r="16" spans="1:5" ht="105.75" thickBot="1">
      <c r="A16" s="117" t="s">
        <v>7</v>
      </c>
      <c r="B16" s="118" t="s">
        <v>8</v>
      </c>
      <c r="C16" s="254">
        <v>100</v>
      </c>
      <c r="D16" s="179" t="s">
        <v>1916</v>
      </c>
      <c r="E16" s="179">
        <v>0</v>
      </c>
    </row>
    <row r="17" spans="1:6" ht="105.75" thickBot="1">
      <c r="A17" s="117" t="s">
        <v>9</v>
      </c>
      <c r="B17" s="118" t="s">
        <v>83</v>
      </c>
      <c r="C17" s="254">
        <v>100</v>
      </c>
      <c r="D17" s="179" t="s">
        <v>1915</v>
      </c>
      <c r="E17" s="179">
        <v>0</v>
      </c>
    </row>
    <row r="18" spans="1:6" ht="15.75" thickBot="1">
      <c r="A18" s="117" t="s">
        <v>10</v>
      </c>
      <c r="B18" s="118" t="s">
        <v>86</v>
      </c>
      <c r="C18" s="254">
        <v>100</v>
      </c>
      <c r="D18" s="179"/>
      <c r="E18" s="179">
        <v>0</v>
      </c>
    </row>
    <row r="19" spans="1:6" ht="90.75" thickBot="1">
      <c r="A19" s="117" t="s">
        <v>12</v>
      </c>
      <c r="B19" s="118" t="s">
        <v>345</v>
      </c>
      <c r="C19" s="254">
        <v>100</v>
      </c>
      <c r="D19" s="227" t="s">
        <v>166</v>
      </c>
      <c r="E19" s="179" t="s">
        <v>1745</v>
      </c>
    </row>
    <row r="20" spans="1:6" ht="75.75" thickBot="1">
      <c r="A20" s="152" t="s">
        <v>14</v>
      </c>
      <c r="B20" s="118" t="s">
        <v>13</v>
      </c>
      <c r="C20" s="260">
        <v>100</v>
      </c>
      <c r="D20" s="240" t="s">
        <v>1746</v>
      </c>
      <c r="E20" s="243" t="s">
        <v>1747</v>
      </c>
    </row>
    <row r="21" spans="1:6" ht="75.75" thickBot="1">
      <c r="A21" s="117" t="s">
        <v>16</v>
      </c>
      <c r="B21" s="118" t="s">
        <v>84</v>
      </c>
      <c r="C21" s="254">
        <v>0</v>
      </c>
      <c r="D21" s="227" t="s">
        <v>1804</v>
      </c>
      <c r="E21" s="179" t="s">
        <v>1748</v>
      </c>
    </row>
    <row r="22" spans="1:6" ht="45.75" thickBot="1">
      <c r="A22" s="117" t="s">
        <v>18</v>
      </c>
      <c r="B22" s="118" t="s">
        <v>87</v>
      </c>
      <c r="C22" s="254">
        <v>100</v>
      </c>
      <c r="D22" s="227" t="s">
        <v>1555</v>
      </c>
      <c r="E22" s="179" t="s">
        <v>1171</v>
      </c>
    </row>
    <row r="23" spans="1:6" ht="60.75" thickBot="1">
      <c r="A23" s="117" t="s">
        <v>20</v>
      </c>
      <c r="B23" s="118" t="s">
        <v>15</v>
      </c>
      <c r="C23" s="254">
        <v>100</v>
      </c>
      <c r="D23" s="227" t="s">
        <v>1556</v>
      </c>
      <c r="E23" s="179">
        <v>0</v>
      </c>
    </row>
    <row r="24" spans="1:6" ht="45.75" thickBot="1">
      <c r="A24" s="117" t="s">
        <v>21</v>
      </c>
      <c r="B24" s="121" t="s">
        <v>17</v>
      </c>
      <c r="C24" s="254">
        <v>100</v>
      </c>
      <c r="D24" s="227" t="s">
        <v>1555</v>
      </c>
      <c r="E24" s="179">
        <v>0</v>
      </c>
    </row>
    <row r="25" spans="1:6" ht="75.75" thickBot="1">
      <c r="A25" s="117" t="s">
        <v>22</v>
      </c>
      <c r="B25" s="118" t="s">
        <v>19</v>
      </c>
      <c r="C25" s="254">
        <v>100</v>
      </c>
      <c r="D25" s="179"/>
      <c r="E25" s="179" t="s">
        <v>1172</v>
      </c>
    </row>
    <row r="26" spans="1:6" ht="15.75" thickBot="1">
      <c r="A26" s="117" t="s">
        <v>23</v>
      </c>
      <c r="B26" s="118" t="s">
        <v>85</v>
      </c>
      <c r="C26" s="254">
        <v>0</v>
      </c>
      <c r="D26" s="179"/>
      <c r="E26" s="179">
        <v>0</v>
      </c>
    </row>
    <row r="27" spans="1:6" ht="105.75" thickBot="1">
      <c r="A27" s="117" t="s">
        <v>24</v>
      </c>
      <c r="B27" s="118" t="s">
        <v>47</v>
      </c>
      <c r="C27" s="254">
        <v>50</v>
      </c>
      <c r="D27" s="227" t="s">
        <v>166</v>
      </c>
      <c r="E27" s="179" t="s">
        <v>1683</v>
      </c>
    </row>
    <row r="28" spans="1:6" ht="15.75" thickBot="1">
      <c r="A28" s="117" t="s">
        <v>26</v>
      </c>
      <c r="B28" s="122" t="s">
        <v>25</v>
      </c>
      <c r="C28" s="254">
        <v>0</v>
      </c>
      <c r="D28" s="179"/>
      <c r="E28" s="179">
        <v>0</v>
      </c>
    </row>
    <row r="29" spans="1:6" ht="15.75" thickBot="1">
      <c r="A29" s="216" t="s">
        <v>29</v>
      </c>
      <c r="B29" s="216"/>
      <c r="C29" s="255">
        <f>AVERAGE(C13:C28)</f>
        <v>78.125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45.75" thickBot="1">
      <c r="A34" s="128" t="s">
        <v>1629</v>
      </c>
      <c r="B34" s="130" t="s">
        <v>346</v>
      </c>
      <c r="C34" s="254">
        <v>100</v>
      </c>
      <c r="D34" s="227" t="s">
        <v>1173</v>
      </c>
      <c r="E34" s="179" t="s">
        <v>1174</v>
      </c>
    </row>
    <row r="35" spans="1:6" ht="15.75" thickBot="1">
      <c r="A35" s="128" t="s">
        <v>31</v>
      </c>
      <c r="B35" s="129" t="s">
        <v>38</v>
      </c>
      <c r="C35" s="254">
        <v>0</v>
      </c>
      <c r="D35" s="179"/>
      <c r="E35" s="179"/>
    </row>
    <row r="36" spans="1:6" ht="60.75" thickBot="1">
      <c r="A36" s="128" t="s">
        <v>33</v>
      </c>
      <c r="B36" s="129" t="s">
        <v>11</v>
      </c>
      <c r="C36" s="254">
        <v>100</v>
      </c>
      <c r="D36" s="227" t="s">
        <v>1803</v>
      </c>
      <c r="E36" s="179" t="s">
        <v>1847</v>
      </c>
    </row>
    <row r="37" spans="1:6" ht="15.75" thickBot="1">
      <c r="A37" s="128" t="s">
        <v>35</v>
      </c>
      <c r="B37" s="129" t="s">
        <v>34</v>
      </c>
      <c r="C37" s="254">
        <v>0</v>
      </c>
      <c r="D37" s="179"/>
      <c r="E37" s="179"/>
    </row>
    <row r="38" spans="1:6" ht="60.75" thickBot="1">
      <c r="A38" s="128" t="s">
        <v>37</v>
      </c>
      <c r="B38" s="129" t="s">
        <v>36</v>
      </c>
      <c r="C38" s="254">
        <v>100</v>
      </c>
      <c r="D38" s="227" t="s">
        <v>1556</v>
      </c>
      <c r="E38" s="179" t="s">
        <v>1175</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30.75" thickBot="1">
      <c r="A44" s="128" t="s">
        <v>1631</v>
      </c>
      <c r="B44" s="129" t="s">
        <v>46</v>
      </c>
      <c r="C44" s="254">
        <v>0</v>
      </c>
      <c r="D44" s="227" t="s">
        <v>166</v>
      </c>
      <c r="E44" s="179" t="s">
        <v>1176</v>
      </c>
    </row>
    <row r="45" spans="1:6" ht="15.75" thickBot="1">
      <c r="A45" s="128" t="s">
        <v>1632</v>
      </c>
      <c r="B45" s="129" t="s">
        <v>27</v>
      </c>
      <c r="C45" s="254">
        <v>0</v>
      </c>
      <c r="D45" s="228"/>
      <c r="E45" s="228"/>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60.75" thickBot="1">
      <c r="A53" s="117" t="s">
        <v>55</v>
      </c>
      <c r="B53" s="134" t="s">
        <v>571</v>
      </c>
      <c r="C53" s="254">
        <v>100</v>
      </c>
      <c r="D53" s="227" t="s">
        <v>439</v>
      </c>
      <c r="E53" s="228" t="s">
        <v>508</v>
      </c>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60.75" thickBot="1">
      <c r="A57" s="117" t="s">
        <v>1633</v>
      </c>
      <c r="B57" s="132" t="s">
        <v>56</v>
      </c>
      <c r="C57" s="254">
        <v>100</v>
      </c>
      <c r="D57" s="227" t="s">
        <v>1177</v>
      </c>
      <c r="E57" s="179" t="s">
        <v>1178</v>
      </c>
    </row>
    <row r="58" spans="1:6" ht="15.75" thickBot="1">
      <c r="A58" s="197" t="s">
        <v>29</v>
      </c>
      <c r="B58" s="198"/>
      <c r="C58" s="255">
        <f>AVERAGE(C50:C57)</f>
        <v>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166</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15.75" thickBot="1">
      <c r="A65" s="117" t="s">
        <v>70</v>
      </c>
      <c r="B65" s="135" t="s">
        <v>585</v>
      </c>
      <c r="C65" s="254">
        <v>0</v>
      </c>
      <c r="D65" s="159" t="s">
        <v>601</v>
      </c>
      <c r="E65" s="159" t="s">
        <v>598</v>
      </c>
    </row>
    <row r="66" spans="1:5" ht="31.5" thickTop="1" thickBot="1">
      <c r="A66" s="117" t="s">
        <v>72</v>
      </c>
      <c r="B66" s="135" t="s">
        <v>584</v>
      </c>
      <c r="C66" s="254">
        <v>100</v>
      </c>
      <c r="D66" s="147" t="s">
        <v>166</v>
      </c>
      <c r="E66" s="159" t="s">
        <v>1773</v>
      </c>
    </row>
    <row r="67" spans="1:5" ht="30.75" thickBot="1">
      <c r="A67" s="117" t="s">
        <v>74</v>
      </c>
      <c r="B67" s="137" t="s">
        <v>71</v>
      </c>
      <c r="C67" s="254">
        <v>0</v>
      </c>
      <c r="D67" s="228"/>
      <c r="E67" s="228"/>
    </row>
    <row r="68" spans="1:5" ht="90.75" thickBot="1">
      <c r="A68" s="117" t="s">
        <v>76</v>
      </c>
      <c r="B68" s="135" t="s">
        <v>73</v>
      </c>
      <c r="C68" s="254">
        <v>100</v>
      </c>
      <c r="D68" s="227" t="s">
        <v>507</v>
      </c>
      <c r="E68" s="228" t="s">
        <v>440</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40.909090909090907</v>
      </c>
      <c r="D73" s="225"/>
      <c r="E73" s="225"/>
    </row>
    <row r="74" spans="1:5">
      <c r="C74" s="259"/>
    </row>
    <row r="75" spans="1:5">
      <c r="B75" s="104" t="s">
        <v>90</v>
      </c>
      <c r="C75" s="259">
        <f>AVERAGE(C73,C58,C46,C29)</f>
        <v>41.777753496503493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8" r:id="rId2"/>
    <hyperlink ref="D53" r:id="rId3"/>
    <hyperlink ref="D62" r:id="rId4"/>
    <hyperlink ref="D66" r:id="rId5"/>
    <hyperlink ref="D13" r:id="rId6"/>
    <hyperlink ref="D19" r:id="rId7"/>
    <hyperlink ref="D20" r:id="rId8"/>
    <hyperlink ref="D21" r:id="rId9"/>
    <hyperlink ref="D23" r:id="rId10"/>
    <hyperlink ref="D22" r:id="rId11"/>
    <hyperlink ref="D24" r:id="rId12"/>
    <hyperlink ref="D27" r:id="rId13"/>
    <hyperlink ref="D34" r:id="rId14"/>
    <hyperlink ref="D36" r:id="rId15"/>
    <hyperlink ref="D38" r:id="rId16"/>
    <hyperlink ref="D44" r:id="rId17"/>
    <hyperlink ref="D57" r:id="rId18"/>
  </hyperlinks>
  <pageMargins left="0.7" right="0.7" top="0.75" bottom="0.75" header="0.3" footer="0.3"/>
  <drawing r:id="rId1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3"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114</v>
      </c>
      <c r="B6" s="219"/>
      <c r="C6" s="219"/>
      <c r="D6" s="219"/>
      <c r="E6" s="219"/>
    </row>
    <row r="7" spans="1:5" ht="15.75" thickBot="1">
      <c r="A7" s="108" t="s">
        <v>88</v>
      </c>
      <c r="B7" s="220" t="s">
        <v>167</v>
      </c>
      <c r="C7" s="220"/>
      <c r="D7" s="220"/>
      <c r="E7" s="220"/>
    </row>
    <row r="8" spans="1:5" ht="15.75" thickBot="1">
      <c r="A8" s="108" t="s">
        <v>149</v>
      </c>
      <c r="B8" s="226" t="s">
        <v>252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1158</v>
      </c>
      <c r="E13" s="179">
        <v>0</v>
      </c>
    </row>
    <row r="14" spans="1:5" ht="75.75" thickBot="1">
      <c r="A14" s="117" t="s">
        <v>3</v>
      </c>
      <c r="B14" s="118" t="s">
        <v>4</v>
      </c>
      <c r="C14" s="254">
        <v>50</v>
      </c>
      <c r="D14" s="227" t="s">
        <v>1552</v>
      </c>
      <c r="E14" s="179" t="s">
        <v>1159</v>
      </c>
    </row>
    <row r="15" spans="1:5" ht="75.75" thickBot="1">
      <c r="A15" s="117" t="s">
        <v>5</v>
      </c>
      <c r="B15" s="118" t="s">
        <v>6</v>
      </c>
      <c r="C15" s="254">
        <v>50</v>
      </c>
      <c r="D15" s="227" t="s">
        <v>1552</v>
      </c>
      <c r="E15" s="179" t="s">
        <v>1159</v>
      </c>
    </row>
    <row r="16" spans="1:5" ht="75.75" thickBot="1">
      <c r="A16" s="117" t="s">
        <v>7</v>
      </c>
      <c r="B16" s="118" t="s">
        <v>8</v>
      </c>
      <c r="C16" s="254">
        <v>50</v>
      </c>
      <c r="D16" s="227" t="s">
        <v>1552</v>
      </c>
      <c r="E16" s="179" t="s">
        <v>1159</v>
      </c>
    </row>
    <row r="17" spans="1:6" ht="75.75" thickBot="1">
      <c r="A17" s="117" t="s">
        <v>9</v>
      </c>
      <c r="B17" s="118" t="s">
        <v>83</v>
      </c>
      <c r="C17" s="254">
        <v>50</v>
      </c>
      <c r="D17" s="227" t="s">
        <v>1552</v>
      </c>
      <c r="E17" s="179" t="s">
        <v>1159</v>
      </c>
    </row>
    <row r="18" spans="1:6" ht="15.75" thickBot="1">
      <c r="A18" s="117" t="s">
        <v>10</v>
      </c>
      <c r="B18" s="118" t="s">
        <v>86</v>
      </c>
      <c r="C18" s="254">
        <v>100</v>
      </c>
      <c r="D18" s="179"/>
      <c r="E18" s="179">
        <v>0</v>
      </c>
    </row>
    <row r="19" spans="1:6" ht="75.75" thickBot="1">
      <c r="A19" s="117" t="s">
        <v>12</v>
      </c>
      <c r="B19" s="118" t="s">
        <v>345</v>
      </c>
      <c r="C19" s="254">
        <v>100</v>
      </c>
      <c r="D19" s="227" t="s">
        <v>446</v>
      </c>
      <c r="E19" s="179">
        <v>0</v>
      </c>
    </row>
    <row r="20" spans="1:6" ht="15.75" thickBot="1">
      <c r="A20" s="117" t="s">
        <v>14</v>
      </c>
      <c r="B20" s="118" t="s">
        <v>13</v>
      </c>
      <c r="C20" s="254">
        <v>0</v>
      </c>
      <c r="D20" s="179"/>
      <c r="E20" s="179">
        <v>0</v>
      </c>
    </row>
    <row r="21" spans="1:6" ht="60.75" thickBot="1">
      <c r="A21" s="117" t="s">
        <v>16</v>
      </c>
      <c r="B21" s="118" t="s">
        <v>84</v>
      </c>
      <c r="C21" s="260">
        <v>100</v>
      </c>
      <c r="D21" s="240" t="s">
        <v>1749</v>
      </c>
      <c r="E21" s="179">
        <v>0</v>
      </c>
    </row>
    <row r="22" spans="1:6" ht="30.75" thickBot="1">
      <c r="A22" s="117" t="s">
        <v>18</v>
      </c>
      <c r="B22" s="118" t="s">
        <v>87</v>
      </c>
      <c r="C22" s="254">
        <v>100</v>
      </c>
      <c r="D22" s="227" t="s">
        <v>1160</v>
      </c>
      <c r="E22" s="179" t="s">
        <v>1044</v>
      </c>
    </row>
    <row r="23" spans="1:6" ht="180.75" thickBot="1">
      <c r="A23" s="117" t="s">
        <v>20</v>
      </c>
      <c r="B23" s="118" t="s">
        <v>15</v>
      </c>
      <c r="C23" s="254">
        <v>100</v>
      </c>
      <c r="D23" s="227" t="s">
        <v>1553</v>
      </c>
      <c r="E23" s="179">
        <v>0</v>
      </c>
    </row>
    <row r="24" spans="1:6" ht="105.75" thickBot="1">
      <c r="A24" s="117" t="s">
        <v>21</v>
      </c>
      <c r="B24" s="121" t="s">
        <v>17</v>
      </c>
      <c r="C24" s="254">
        <v>50</v>
      </c>
      <c r="D24" s="227" t="s">
        <v>1161</v>
      </c>
      <c r="E24" s="179" t="s">
        <v>1162</v>
      </c>
    </row>
    <row r="25" spans="1:6" ht="180.75" thickBot="1">
      <c r="A25" s="117" t="s">
        <v>22</v>
      </c>
      <c r="B25" s="118" t="s">
        <v>19</v>
      </c>
      <c r="C25" s="254">
        <v>100</v>
      </c>
      <c r="D25" s="227" t="s">
        <v>1163</v>
      </c>
      <c r="E25" s="179">
        <v>0</v>
      </c>
    </row>
    <row r="26" spans="1:6" ht="120.75" thickBot="1">
      <c r="A26" s="117" t="s">
        <v>23</v>
      </c>
      <c r="B26" s="118" t="s">
        <v>85</v>
      </c>
      <c r="C26" s="254">
        <v>100</v>
      </c>
      <c r="D26" s="227" t="s">
        <v>1164</v>
      </c>
      <c r="E26" s="179" t="s">
        <v>1165</v>
      </c>
    </row>
    <row r="27" spans="1:6" ht="105.75" thickBot="1">
      <c r="A27" s="117" t="s">
        <v>24</v>
      </c>
      <c r="B27" s="118" t="s">
        <v>47</v>
      </c>
      <c r="C27" s="254">
        <v>50</v>
      </c>
      <c r="D27" s="227" t="s">
        <v>1166</v>
      </c>
      <c r="E27" s="179" t="s">
        <v>1167</v>
      </c>
    </row>
    <row r="28" spans="1:6" ht="15.75" thickBot="1">
      <c r="A28" s="117" t="s">
        <v>26</v>
      </c>
      <c r="B28" s="122" t="s">
        <v>25</v>
      </c>
      <c r="C28" s="254">
        <v>0</v>
      </c>
      <c r="D28" s="179"/>
      <c r="E28" s="179">
        <v>0</v>
      </c>
    </row>
    <row r="29" spans="1:6" ht="15.75" thickBot="1">
      <c r="A29" s="216" t="s">
        <v>29</v>
      </c>
      <c r="B29" s="216"/>
      <c r="C29" s="255">
        <f>AVERAGE(C13:C28)</f>
        <v>68.75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120.75" thickBot="1">
      <c r="A34" s="128" t="s">
        <v>1629</v>
      </c>
      <c r="B34" s="130" t="s">
        <v>346</v>
      </c>
      <c r="C34" s="254">
        <v>0</v>
      </c>
      <c r="D34" s="227" t="s">
        <v>1168</v>
      </c>
      <c r="E34" s="179" t="s">
        <v>1131</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255.75" thickBot="1">
      <c r="A38" s="128" t="s">
        <v>37</v>
      </c>
      <c r="B38" s="129" t="s">
        <v>36</v>
      </c>
      <c r="C38" s="254">
        <v>0</v>
      </c>
      <c r="D38" s="179" t="s">
        <v>1554</v>
      </c>
      <c r="E38" s="179" t="s">
        <v>1169</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30.75" thickBot="1">
      <c r="A44" s="128" t="s">
        <v>1631</v>
      </c>
      <c r="B44" s="129" t="s">
        <v>46</v>
      </c>
      <c r="C44" s="254">
        <v>0</v>
      </c>
      <c r="D44" s="179"/>
      <c r="E44" s="179" t="s">
        <v>1170</v>
      </c>
    </row>
    <row r="45" spans="1:6" ht="75.75" thickBot="1">
      <c r="A45" s="128" t="s">
        <v>1632</v>
      </c>
      <c r="B45" s="129" t="s">
        <v>27</v>
      </c>
      <c r="C45" s="254">
        <v>100</v>
      </c>
      <c r="D45" s="227" t="s">
        <v>446</v>
      </c>
      <c r="E45" s="228" t="s">
        <v>509</v>
      </c>
    </row>
    <row r="46" spans="1:6" ht="15.75" thickBot="1">
      <c r="A46" s="197" t="s">
        <v>29</v>
      </c>
      <c r="B46" s="198"/>
      <c r="C46" s="255">
        <f>AVERAGE(C33:C45)</f>
        <v>7.6923076923076925</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30.75" thickBot="1">
      <c r="A63" s="117" t="s">
        <v>66</v>
      </c>
      <c r="B63" s="136" t="s">
        <v>75</v>
      </c>
      <c r="C63" s="254">
        <v>50</v>
      </c>
      <c r="D63" s="228"/>
      <c r="E63" s="228" t="s">
        <v>236</v>
      </c>
    </row>
    <row r="64" spans="1:6" ht="45.75" thickBot="1">
      <c r="A64" s="117" t="s">
        <v>68</v>
      </c>
      <c r="B64" s="135" t="s">
        <v>92</v>
      </c>
      <c r="C64" s="254">
        <v>50</v>
      </c>
      <c r="D64" s="228"/>
      <c r="E64" s="228" t="s">
        <v>251</v>
      </c>
    </row>
    <row r="65" spans="1:5" ht="15.75" thickBot="1">
      <c r="A65" s="117" t="s">
        <v>70</v>
      </c>
      <c r="B65" s="135" t="s">
        <v>585</v>
      </c>
      <c r="C65" s="254">
        <v>100</v>
      </c>
      <c r="D65" s="159" t="s">
        <v>602</v>
      </c>
      <c r="E65" s="159" t="s">
        <v>589</v>
      </c>
    </row>
    <row r="66" spans="1:5" ht="31.5" thickTop="1" thickBot="1">
      <c r="A66" s="117" t="s">
        <v>72</v>
      </c>
      <c r="B66" s="135" t="s">
        <v>584</v>
      </c>
      <c r="C66" s="254">
        <v>0</v>
      </c>
      <c r="D66" s="147" t="s">
        <v>167</v>
      </c>
      <c r="E66" s="159" t="s">
        <v>586</v>
      </c>
    </row>
    <row r="67" spans="1:5" ht="60.75" thickBot="1">
      <c r="A67" s="117" t="s">
        <v>74</v>
      </c>
      <c r="B67" s="137" t="s">
        <v>71</v>
      </c>
      <c r="C67" s="254">
        <v>50</v>
      </c>
      <c r="D67" s="227"/>
      <c r="E67" s="228" t="s">
        <v>250</v>
      </c>
    </row>
    <row r="68" spans="1:5" ht="15.75" thickBot="1">
      <c r="A68" s="117" t="s">
        <v>76</v>
      </c>
      <c r="B68" s="135" t="s">
        <v>73</v>
      </c>
      <c r="C68" s="254">
        <v>0</v>
      </c>
      <c r="D68" s="228"/>
      <c r="E68" s="228"/>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27.917395104895107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45" r:id="rId2"/>
    <hyperlink ref="D66" r:id="rId3"/>
    <hyperlink ref="D13" r:id="rId4"/>
    <hyperlink ref="D14" r:id="rId5"/>
    <hyperlink ref="D15" r:id="rId6"/>
    <hyperlink ref="D17" r:id="rId7"/>
    <hyperlink ref="D16" r:id="rId8"/>
    <hyperlink ref="D19" r:id="rId9"/>
    <hyperlink ref="D21" r:id="rId10"/>
    <hyperlink ref="D22" r:id="rId11"/>
    <hyperlink ref="D23" r:id="rId12"/>
    <hyperlink ref="D24" r:id="rId13"/>
    <hyperlink ref="D26" r:id="rId14"/>
    <hyperlink ref="D25" r:id="rId15"/>
    <hyperlink ref="D27" r:id="rId16"/>
    <hyperlink ref="D34" r:id="rId17"/>
    <hyperlink ref="D51" r:id="rId18"/>
  </hyperlinks>
  <pageMargins left="0.7" right="0.7" top="0.75" bottom="0.75" header="0.3" footer="0.3"/>
  <drawing r:id="rId1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2"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115</v>
      </c>
      <c r="B6" s="219"/>
      <c r="C6" s="219"/>
      <c r="D6" s="219"/>
      <c r="E6" s="219"/>
    </row>
    <row r="7" spans="1:5" ht="15.75" thickBot="1">
      <c r="A7" s="108" t="s">
        <v>88</v>
      </c>
      <c r="B7" s="220" t="s">
        <v>168</v>
      </c>
      <c r="C7" s="220"/>
      <c r="D7" s="220"/>
      <c r="E7" s="220"/>
    </row>
    <row r="8" spans="1:5" ht="15.75" thickBot="1">
      <c r="A8" s="108" t="s">
        <v>149</v>
      </c>
      <c r="B8" s="221" t="s">
        <v>256</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168</v>
      </c>
      <c r="E13" s="179">
        <v>0</v>
      </c>
    </row>
    <row r="14" spans="1:5" ht="135.75" thickBot="1">
      <c r="A14" s="117" t="s">
        <v>3</v>
      </c>
      <c r="B14" s="118" t="s">
        <v>4</v>
      </c>
      <c r="C14" s="254">
        <v>100</v>
      </c>
      <c r="D14" s="179" t="s">
        <v>1913</v>
      </c>
      <c r="E14" s="179">
        <v>0</v>
      </c>
    </row>
    <row r="15" spans="1:5" ht="75.75" thickBot="1">
      <c r="A15" s="117" t="s">
        <v>5</v>
      </c>
      <c r="B15" s="118" t="s">
        <v>6</v>
      </c>
      <c r="C15" s="254">
        <v>100</v>
      </c>
      <c r="D15" s="179" t="s">
        <v>1911</v>
      </c>
      <c r="E15" s="179">
        <v>0</v>
      </c>
    </row>
    <row r="16" spans="1:5" ht="90.75" thickBot="1">
      <c r="A16" s="117" t="s">
        <v>7</v>
      </c>
      <c r="B16" s="118" t="s">
        <v>8</v>
      </c>
      <c r="C16" s="254">
        <v>100</v>
      </c>
      <c r="D16" s="179" t="s">
        <v>1914</v>
      </c>
      <c r="E16" s="179">
        <v>0</v>
      </c>
    </row>
    <row r="17" spans="1:6" ht="90.75" thickBot="1">
      <c r="A17" s="117" t="s">
        <v>9</v>
      </c>
      <c r="B17" s="118" t="s">
        <v>83</v>
      </c>
      <c r="C17" s="254">
        <v>100</v>
      </c>
      <c r="D17" s="179" t="s">
        <v>1912</v>
      </c>
      <c r="E17" s="179">
        <v>0</v>
      </c>
    </row>
    <row r="18" spans="1:6" ht="15.75" thickBot="1">
      <c r="A18" s="117" t="s">
        <v>10</v>
      </c>
      <c r="B18" s="118" t="s">
        <v>86</v>
      </c>
      <c r="C18" s="254">
        <v>100</v>
      </c>
      <c r="D18" s="179"/>
      <c r="E18" s="179">
        <v>0</v>
      </c>
    </row>
    <row r="19" spans="1:6" ht="45.75" thickBot="1">
      <c r="A19" s="117" t="s">
        <v>12</v>
      </c>
      <c r="B19" s="118" t="s">
        <v>345</v>
      </c>
      <c r="C19" s="254">
        <v>100</v>
      </c>
      <c r="D19" s="227" t="s">
        <v>1141</v>
      </c>
      <c r="E19" s="179">
        <v>0</v>
      </c>
    </row>
    <row r="20" spans="1:6" ht="30.75" thickBot="1">
      <c r="A20" s="117" t="s">
        <v>14</v>
      </c>
      <c r="B20" s="118" t="s">
        <v>13</v>
      </c>
      <c r="C20" s="254">
        <v>0</v>
      </c>
      <c r="D20" s="179"/>
      <c r="E20" s="179" t="s">
        <v>1811</v>
      </c>
    </row>
    <row r="21" spans="1:6" ht="45.75" thickBot="1">
      <c r="A21" s="117" t="s">
        <v>16</v>
      </c>
      <c r="B21" s="118" t="s">
        <v>84</v>
      </c>
      <c r="C21" s="254">
        <v>100</v>
      </c>
      <c r="D21" s="227" t="s">
        <v>1142</v>
      </c>
      <c r="E21" s="179" t="s">
        <v>1805</v>
      </c>
    </row>
    <row r="22" spans="1:6" ht="45.75" thickBot="1">
      <c r="A22" s="117" t="s">
        <v>18</v>
      </c>
      <c r="B22" s="118" t="s">
        <v>87</v>
      </c>
      <c r="C22" s="254">
        <v>100</v>
      </c>
      <c r="D22" s="227" t="s">
        <v>1141</v>
      </c>
      <c r="E22" s="179" t="s">
        <v>837</v>
      </c>
    </row>
    <row r="23" spans="1:6" ht="45.75" thickBot="1">
      <c r="A23" s="117" t="s">
        <v>20</v>
      </c>
      <c r="B23" s="118" t="s">
        <v>15</v>
      </c>
      <c r="C23" s="254">
        <v>100</v>
      </c>
      <c r="D23" s="179"/>
      <c r="E23" s="179" t="s">
        <v>1143</v>
      </c>
    </row>
    <row r="24" spans="1:6" ht="15.75" thickBot="1">
      <c r="A24" s="117" t="s">
        <v>21</v>
      </c>
      <c r="B24" s="121" t="s">
        <v>17</v>
      </c>
      <c r="C24" s="254">
        <v>100</v>
      </c>
      <c r="D24" s="179"/>
      <c r="E24" s="179">
        <v>0</v>
      </c>
    </row>
    <row r="25" spans="1:6" ht="30.75" thickBot="1">
      <c r="A25" s="117" t="s">
        <v>22</v>
      </c>
      <c r="B25" s="118" t="s">
        <v>19</v>
      </c>
      <c r="C25" s="254">
        <v>100</v>
      </c>
      <c r="D25" s="179"/>
      <c r="E25" s="179">
        <v>0</v>
      </c>
    </row>
    <row r="26" spans="1:6" ht="15.75" thickBot="1">
      <c r="A26" s="117" t="s">
        <v>23</v>
      </c>
      <c r="B26" s="118" t="s">
        <v>85</v>
      </c>
      <c r="C26" s="254">
        <v>0</v>
      </c>
      <c r="D26" s="179"/>
      <c r="E26" s="179">
        <v>0</v>
      </c>
    </row>
    <row r="27" spans="1:6" ht="60.75" thickBot="1">
      <c r="A27" s="117" t="s">
        <v>24</v>
      </c>
      <c r="B27" s="118" t="s">
        <v>47</v>
      </c>
      <c r="C27" s="254">
        <v>100</v>
      </c>
      <c r="D27" s="227" t="s">
        <v>1144</v>
      </c>
      <c r="E27" s="179" t="s">
        <v>1145</v>
      </c>
    </row>
    <row r="28" spans="1:6" ht="45.75" thickBot="1">
      <c r="A28" s="117" t="s">
        <v>26</v>
      </c>
      <c r="B28" s="122" t="s">
        <v>25</v>
      </c>
      <c r="C28" s="254">
        <v>100</v>
      </c>
      <c r="D28" s="227" t="s">
        <v>1146</v>
      </c>
      <c r="E28" s="179">
        <v>0</v>
      </c>
    </row>
    <row r="29" spans="1:6" ht="15.75" thickBot="1">
      <c r="A29" s="216" t="s">
        <v>29</v>
      </c>
      <c r="B29" s="216"/>
      <c r="C29" s="255">
        <f>AVERAGE(C13:C28)</f>
        <v>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1147</v>
      </c>
      <c r="E33" s="179" t="s">
        <v>1134</v>
      </c>
    </row>
    <row r="34" spans="1:6" ht="45.75" thickBot="1">
      <c r="A34" s="128" t="s">
        <v>1629</v>
      </c>
      <c r="B34" s="130" t="s">
        <v>346</v>
      </c>
      <c r="C34" s="254">
        <v>100</v>
      </c>
      <c r="D34" s="227" t="s">
        <v>1148</v>
      </c>
      <c r="E34" s="179" t="s">
        <v>1149</v>
      </c>
    </row>
    <row r="35" spans="1:6" ht="60.75" thickBot="1">
      <c r="A35" s="128" t="s">
        <v>31</v>
      </c>
      <c r="B35" s="129" t="s">
        <v>38</v>
      </c>
      <c r="C35" s="254">
        <v>50</v>
      </c>
      <c r="D35" s="227" t="s">
        <v>1150</v>
      </c>
      <c r="E35" s="179" t="s">
        <v>1151</v>
      </c>
    </row>
    <row r="36" spans="1:6" ht="60.75" thickBot="1">
      <c r="A36" s="128" t="s">
        <v>33</v>
      </c>
      <c r="B36" s="129" t="s">
        <v>11</v>
      </c>
      <c r="C36" s="254">
        <v>50</v>
      </c>
      <c r="D36" s="227" t="s">
        <v>1812</v>
      </c>
      <c r="E36" s="179" t="s">
        <v>1847</v>
      </c>
    </row>
    <row r="37" spans="1:6" ht="15.75" thickBot="1">
      <c r="A37" s="128" t="s">
        <v>35</v>
      </c>
      <c r="B37" s="129" t="s">
        <v>34</v>
      </c>
      <c r="C37" s="254">
        <v>0</v>
      </c>
      <c r="D37" s="179"/>
      <c r="E37" s="179"/>
    </row>
    <row r="38" spans="1:6" ht="45.75" thickBot="1">
      <c r="A38" s="128" t="s">
        <v>37</v>
      </c>
      <c r="B38" s="129" t="s">
        <v>36</v>
      </c>
      <c r="C38" s="254">
        <v>100</v>
      </c>
      <c r="D38" s="227" t="s">
        <v>1141</v>
      </c>
      <c r="E38" s="179" t="s">
        <v>1152</v>
      </c>
    </row>
    <row r="39" spans="1:6" ht="30.75" thickBot="1">
      <c r="A39" s="128" t="s">
        <v>39</v>
      </c>
      <c r="B39" s="129" t="s">
        <v>40</v>
      </c>
      <c r="C39" s="254">
        <v>100</v>
      </c>
      <c r="D39" s="227" t="s">
        <v>1150</v>
      </c>
      <c r="E39" s="179" t="s">
        <v>1153</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90.75" thickBot="1">
      <c r="A43" s="128" t="s">
        <v>1630</v>
      </c>
      <c r="B43" s="129" t="s">
        <v>54</v>
      </c>
      <c r="C43" s="254">
        <v>100</v>
      </c>
      <c r="D43" s="179" t="s">
        <v>1806</v>
      </c>
      <c r="E43" s="179" t="s">
        <v>1807</v>
      </c>
    </row>
    <row r="44" spans="1:6" ht="60.75" thickBot="1">
      <c r="A44" s="128" t="s">
        <v>1631</v>
      </c>
      <c r="B44" s="129" t="s">
        <v>46</v>
      </c>
      <c r="C44" s="254">
        <v>100</v>
      </c>
      <c r="D44" s="227" t="s">
        <v>1144</v>
      </c>
      <c r="E44" s="179" t="s">
        <v>1138</v>
      </c>
    </row>
    <row r="45" spans="1:6" ht="30.75" thickBot="1">
      <c r="A45" s="128" t="s">
        <v>1632</v>
      </c>
      <c r="B45" s="129" t="s">
        <v>27</v>
      </c>
      <c r="C45" s="254">
        <v>100</v>
      </c>
      <c r="D45" s="227"/>
      <c r="E45" s="228" t="s">
        <v>255</v>
      </c>
    </row>
    <row r="46" spans="1:6" ht="15.75" thickBot="1">
      <c r="A46" s="197" t="s">
        <v>29</v>
      </c>
      <c r="B46" s="198"/>
      <c r="C46" s="255">
        <f>AVERAGE(C33:C45)</f>
        <v>61.53846153846154</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60.75" thickBot="1">
      <c r="A50" s="117" t="s">
        <v>49</v>
      </c>
      <c r="B50" s="132" t="s">
        <v>347</v>
      </c>
      <c r="C50" s="254">
        <v>50</v>
      </c>
      <c r="D50" s="227" t="s">
        <v>254</v>
      </c>
      <c r="E50" s="228" t="s">
        <v>449</v>
      </c>
    </row>
    <row r="51" spans="1:6" ht="45.75" thickBot="1">
      <c r="A51" s="117" t="s">
        <v>51</v>
      </c>
      <c r="B51" s="133" t="s">
        <v>50</v>
      </c>
      <c r="C51" s="254">
        <v>100</v>
      </c>
      <c r="D51" s="227" t="s">
        <v>1150</v>
      </c>
      <c r="E51" s="179" t="s">
        <v>1154</v>
      </c>
    </row>
    <row r="52" spans="1:6" ht="60.75" thickBot="1">
      <c r="A52" s="117" t="s">
        <v>53</v>
      </c>
      <c r="B52" s="132" t="s">
        <v>52</v>
      </c>
      <c r="C52" s="254">
        <v>100</v>
      </c>
      <c r="D52" s="227" t="s">
        <v>1150</v>
      </c>
      <c r="E52" s="179" t="s">
        <v>1155</v>
      </c>
    </row>
    <row r="53" spans="1:6" ht="15.75" thickBot="1">
      <c r="A53" s="117" t="s">
        <v>55</v>
      </c>
      <c r="B53" s="134" t="s">
        <v>571</v>
      </c>
      <c r="C53" s="254">
        <v>100</v>
      </c>
      <c r="D53" s="227"/>
      <c r="E53" s="228"/>
    </row>
    <row r="54" spans="1:6" ht="15.75" thickBot="1">
      <c r="A54" s="117" t="s">
        <v>57</v>
      </c>
      <c r="B54" s="132" t="s">
        <v>60</v>
      </c>
      <c r="C54" s="254">
        <v>100</v>
      </c>
      <c r="D54" s="227"/>
      <c r="E54" s="228"/>
    </row>
    <row r="55" spans="1:6" ht="15.75" thickBot="1">
      <c r="A55" s="117" t="s">
        <v>59</v>
      </c>
      <c r="B55" s="132" t="s">
        <v>62</v>
      </c>
      <c r="C55" s="254">
        <v>100</v>
      </c>
      <c r="D55" s="227"/>
      <c r="E55" s="228"/>
    </row>
    <row r="56" spans="1:6" ht="45.75" thickBot="1">
      <c r="A56" s="117" t="s">
        <v>61</v>
      </c>
      <c r="B56" s="132" t="s">
        <v>58</v>
      </c>
      <c r="C56" s="254">
        <v>100</v>
      </c>
      <c r="D56" s="227" t="s">
        <v>447</v>
      </c>
      <c r="E56" s="228" t="s">
        <v>448</v>
      </c>
    </row>
    <row r="57" spans="1:6" ht="45.75" thickBot="1">
      <c r="A57" s="117" t="s">
        <v>1633</v>
      </c>
      <c r="B57" s="132" t="s">
        <v>56</v>
      </c>
      <c r="C57" s="254">
        <v>100</v>
      </c>
      <c r="D57" s="227" t="s">
        <v>1156</v>
      </c>
      <c r="E57" s="179" t="s">
        <v>1157</v>
      </c>
    </row>
    <row r="58" spans="1:6" ht="15.75" thickBot="1">
      <c r="A58" s="197" t="s">
        <v>29</v>
      </c>
      <c r="B58" s="198"/>
      <c r="C58" s="255">
        <f>AVERAGE(C50:C57)</f>
        <v>93.75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1.5" thickTop="1" thickBot="1">
      <c r="A65" s="117" t="s">
        <v>70</v>
      </c>
      <c r="B65" s="135" t="s">
        <v>585</v>
      </c>
      <c r="C65" s="254">
        <v>100</v>
      </c>
      <c r="D65" s="155" t="s">
        <v>1868</v>
      </c>
      <c r="E65" s="159" t="s">
        <v>589</v>
      </c>
    </row>
    <row r="66" spans="1:5" ht="31.5" thickTop="1" thickBot="1">
      <c r="A66" s="117" t="s">
        <v>72</v>
      </c>
      <c r="B66" s="135" t="s">
        <v>584</v>
      </c>
      <c r="C66" s="254">
        <v>100</v>
      </c>
      <c r="D66" s="147" t="s">
        <v>452</v>
      </c>
      <c r="E66" s="159" t="s">
        <v>1808</v>
      </c>
    </row>
    <row r="67" spans="1:5" ht="30.75" thickBot="1">
      <c r="A67" s="117" t="s">
        <v>74</v>
      </c>
      <c r="B67" s="137" t="s">
        <v>71</v>
      </c>
      <c r="C67" s="254">
        <v>0</v>
      </c>
      <c r="D67" s="228"/>
      <c r="E67" s="228"/>
    </row>
    <row r="68" spans="1:5" ht="45.75" thickBot="1">
      <c r="A68" s="117" t="s">
        <v>76</v>
      </c>
      <c r="B68" s="135" t="s">
        <v>73</v>
      </c>
      <c r="C68" s="254">
        <v>100</v>
      </c>
      <c r="D68" s="227" t="s">
        <v>450</v>
      </c>
      <c r="E68" s="228" t="s">
        <v>451</v>
      </c>
    </row>
    <row r="69" spans="1:5" ht="30.75" thickBot="1">
      <c r="A69" s="117" t="s">
        <v>78</v>
      </c>
      <c r="B69" s="135" t="s">
        <v>79</v>
      </c>
      <c r="C69" s="254">
        <v>100</v>
      </c>
      <c r="D69" s="227" t="s">
        <v>1809</v>
      </c>
      <c r="E69" s="228" t="s">
        <v>1810</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50</v>
      </c>
      <c r="D73" s="225"/>
      <c r="E73" s="225"/>
    </row>
    <row r="74" spans="1:5">
      <c r="C74" s="259"/>
    </row>
    <row r="75" spans="1:5">
      <c r="B75" s="104" t="s">
        <v>90</v>
      </c>
      <c r="C75" s="259">
        <f>AVERAGE(C73,C58,C46,C29)</f>
        <v>73.197115384615387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0" r:id="rId2"/>
    <hyperlink ref="D56" r:id="rId3"/>
    <hyperlink ref="D68" r:id="rId4"/>
    <hyperlink ref="D66" r:id="rId5"/>
    <hyperlink ref="D69" r:id="rId6"/>
    <hyperlink ref="D13" r:id="rId7"/>
    <hyperlink ref="D19" r:id="rId8"/>
    <hyperlink ref="D21" r:id="rId9"/>
    <hyperlink ref="D22" r:id="rId10"/>
    <hyperlink ref="D27" r:id="rId11"/>
    <hyperlink ref="D28" r:id="rId12"/>
    <hyperlink ref="D33" r:id="rId13"/>
    <hyperlink ref="D34" r:id="rId14"/>
    <hyperlink ref="D35" r:id="rId15"/>
    <hyperlink ref="D36" r:id="rId16"/>
    <hyperlink ref="D38" r:id="rId17"/>
    <hyperlink ref="D39" r:id="rId18"/>
    <hyperlink ref="D44" r:id="rId19"/>
    <hyperlink ref="D51" r:id="rId20"/>
    <hyperlink ref="D52" r:id="rId21"/>
    <hyperlink ref="D57" r:id="rId22"/>
    <hyperlink ref="D65" r:id="rId23"/>
  </hyperlinks>
  <pageMargins left="0.7" right="0.7" top="0.75" bottom="0.75" header="0.3" footer="0.3"/>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I74"/>
  <sheetViews>
    <sheetView tabSelected="1" zoomScale="80" zoomScaleNormal="80" workbookViewId="0">
      <pane xSplit="2" ySplit="8" topLeftCell="C9" activePane="bottomRight" state="frozen"/>
      <selection activeCell="Y5" sqref="Y5:AC19"/>
      <selection pane="topRight" activeCell="Y5" sqref="Y5:AC19"/>
      <selection pane="bottomLeft" activeCell="Y5" sqref="Y5:AC19"/>
      <selection pane="bottomRight" activeCell="B2" sqref="B2"/>
    </sheetView>
  </sheetViews>
  <sheetFormatPr baseColWidth="10" defaultRowHeight="15"/>
  <cols>
    <col min="1" max="1" width="14.42578125" style="2" customWidth="1"/>
    <col min="2" max="2" width="81.28515625" style="2" customWidth="1"/>
    <col min="3" max="3" width="20.140625" style="19" bestFit="1" customWidth="1"/>
    <col min="4" max="4" width="16.42578125" style="19" bestFit="1" customWidth="1"/>
    <col min="5" max="5" width="16.140625" style="19" bestFit="1" customWidth="1"/>
    <col min="6" max="7" width="14.42578125" style="19" bestFit="1" customWidth="1"/>
    <col min="8" max="8" width="10.5703125" style="19" bestFit="1" customWidth="1"/>
    <col min="9" max="9" width="17.85546875" style="19" bestFit="1" customWidth="1"/>
    <col min="10" max="10" width="11.85546875" style="19" bestFit="1" customWidth="1"/>
    <col min="11" max="11" width="15.28515625" style="19" bestFit="1" customWidth="1"/>
    <col min="12" max="12" width="15.28515625" style="19" customWidth="1"/>
    <col min="13" max="13" width="10.5703125" style="19" bestFit="1" customWidth="1"/>
    <col min="14" max="14" width="13.28515625" style="19" bestFit="1" customWidth="1"/>
    <col min="15" max="15" width="18.140625" style="19" bestFit="1" customWidth="1"/>
    <col min="16" max="16" width="12.42578125" style="19" bestFit="1" customWidth="1"/>
    <col min="17" max="18" width="10.5703125" style="19" bestFit="1" customWidth="1"/>
    <col min="19" max="19" width="21.85546875" style="19" bestFit="1" customWidth="1"/>
    <col min="20" max="20" width="13.5703125" style="19" bestFit="1" customWidth="1"/>
    <col min="21" max="21" width="12.28515625" style="19" bestFit="1" customWidth="1"/>
    <col min="22" max="22" width="19.7109375" style="19" bestFit="1" customWidth="1"/>
    <col min="23" max="23" width="12.28515625" style="19" bestFit="1" customWidth="1"/>
    <col min="24" max="24" width="10.5703125" style="19" bestFit="1" customWidth="1"/>
    <col min="25" max="25" width="11.85546875" style="19" bestFit="1" customWidth="1"/>
    <col min="26" max="27" width="10.5703125" style="19" bestFit="1" customWidth="1"/>
    <col min="28" max="28" width="12.42578125" style="19" bestFit="1" customWidth="1"/>
    <col min="29" max="30" width="10.5703125" style="19" bestFit="1" customWidth="1"/>
    <col min="31" max="31" width="16.42578125" style="19" bestFit="1" customWidth="1"/>
    <col min="32" max="32" width="11.140625" style="19" bestFit="1" customWidth="1"/>
    <col min="33" max="33" width="10.5703125" style="19" bestFit="1" customWidth="1"/>
    <col min="34" max="34" width="21.85546875" style="19" bestFit="1" customWidth="1"/>
    <col min="35" max="35" width="16.42578125" style="19" bestFit="1" customWidth="1"/>
    <col min="36" max="36" width="18.28515625" style="19" bestFit="1" customWidth="1"/>
    <col min="37" max="37" width="17.28515625" style="19" bestFit="1" customWidth="1"/>
    <col min="38" max="38" width="10.5703125" style="19" bestFit="1" customWidth="1"/>
    <col min="39" max="39" width="11.140625" style="19" bestFit="1" customWidth="1"/>
    <col min="40" max="40" width="10.5703125" style="19" bestFit="1" customWidth="1"/>
    <col min="41" max="41" width="10" style="19" bestFit="1" customWidth="1"/>
    <col min="42" max="42" width="15.85546875" style="19" bestFit="1" customWidth="1"/>
    <col min="43" max="43" width="26.140625" style="19" bestFit="1" customWidth="1"/>
    <col min="44" max="44" width="10.140625" style="19" bestFit="1" customWidth="1"/>
    <col min="45" max="45" width="10.5703125" style="19" bestFit="1" customWidth="1"/>
    <col min="46" max="46" width="21.42578125" style="19" bestFit="1" customWidth="1"/>
    <col min="47" max="47" width="10.5703125" style="19" bestFit="1" customWidth="1"/>
    <col min="48" max="48" width="14.42578125" style="19" bestFit="1" customWidth="1"/>
    <col min="49" max="50" width="10.5703125" style="19" bestFit="1" customWidth="1"/>
    <col min="51" max="51" width="16.7109375" style="19" bestFit="1" customWidth="1"/>
    <col min="52" max="52" width="10.5703125" style="19" bestFit="1" customWidth="1"/>
    <col min="53" max="53" width="21.7109375" style="19" bestFit="1" customWidth="1"/>
    <col min="54" max="56" width="10.5703125" style="19" bestFit="1" customWidth="1"/>
    <col min="57" max="16384" width="11.42578125" style="2"/>
  </cols>
  <sheetData>
    <row r="6" spans="1:60">
      <c r="A6" s="10"/>
      <c r="B6" s="11"/>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1:60" ht="38.25" thickBot="1">
      <c r="A7" s="31" t="s">
        <v>0</v>
      </c>
      <c r="B7" s="32"/>
      <c r="C7" s="17" t="s">
        <v>97</v>
      </c>
      <c r="D7" s="17" t="s">
        <v>98</v>
      </c>
      <c r="E7" s="17" t="s">
        <v>99</v>
      </c>
      <c r="F7" s="17" t="s">
        <v>100</v>
      </c>
      <c r="G7" s="17" t="s">
        <v>1655</v>
      </c>
      <c r="H7" s="17" t="s">
        <v>101</v>
      </c>
      <c r="I7" s="17" t="s">
        <v>1771</v>
      </c>
      <c r="J7" s="17" t="s">
        <v>103</v>
      </c>
      <c r="K7" s="17" t="s">
        <v>104</v>
      </c>
      <c r="L7" s="17" t="s">
        <v>1933</v>
      </c>
      <c r="M7" s="17" t="s">
        <v>105</v>
      </c>
      <c r="N7" s="17" t="s">
        <v>106</v>
      </c>
      <c r="O7" s="17" t="s">
        <v>107</v>
      </c>
      <c r="P7" s="17" t="s">
        <v>108</v>
      </c>
      <c r="Q7" s="17" t="s">
        <v>109</v>
      </c>
      <c r="R7" s="17" t="s">
        <v>110</v>
      </c>
      <c r="S7" s="17" t="s">
        <v>111</v>
      </c>
      <c r="T7" s="17" t="s">
        <v>112</v>
      </c>
      <c r="U7" s="17" t="s">
        <v>113</v>
      </c>
      <c r="V7" s="17" t="s">
        <v>114</v>
      </c>
      <c r="W7" s="17" t="s">
        <v>115</v>
      </c>
      <c r="X7" s="17" t="s">
        <v>116</v>
      </c>
      <c r="Y7" s="17" t="s">
        <v>117</v>
      </c>
      <c r="Z7" s="17" t="s">
        <v>118</v>
      </c>
      <c r="AA7" s="17" t="s">
        <v>119</v>
      </c>
      <c r="AB7" s="17" t="s">
        <v>120</v>
      </c>
      <c r="AC7" s="17" t="s">
        <v>121</v>
      </c>
      <c r="AD7" s="17" t="s">
        <v>122</v>
      </c>
      <c r="AE7" s="17" t="s">
        <v>123</v>
      </c>
      <c r="AF7" s="17" t="s">
        <v>124</v>
      </c>
      <c r="AG7" s="17" t="s">
        <v>125</v>
      </c>
      <c r="AH7" s="17" t="s">
        <v>126</v>
      </c>
      <c r="AI7" s="17" t="s">
        <v>127</v>
      </c>
      <c r="AJ7" s="17" t="s">
        <v>128</v>
      </c>
      <c r="AK7" s="17" t="s">
        <v>129</v>
      </c>
      <c r="AL7" s="17" t="s">
        <v>130</v>
      </c>
      <c r="AM7" s="17" t="s">
        <v>131</v>
      </c>
      <c r="AN7" s="17" t="s">
        <v>132</v>
      </c>
      <c r="AO7" s="17" t="s">
        <v>133</v>
      </c>
      <c r="AP7" s="17" t="s">
        <v>134</v>
      </c>
      <c r="AQ7" s="17" t="s">
        <v>135</v>
      </c>
      <c r="AR7" s="17" t="s">
        <v>136</v>
      </c>
      <c r="AS7" s="17" t="s">
        <v>137</v>
      </c>
      <c r="AT7" s="17" t="s">
        <v>138</v>
      </c>
      <c r="AU7" s="17" t="s">
        <v>139</v>
      </c>
      <c r="AV7" s="17" t="s">
        <v>140</v>
      </c>
      <c r="AW7" s="17" t="s">
        <v>141</v>
      </c>
      <c r="AX7" s="17" t="s">
        <v>142</v>
      </c>
      <c r="AY7" s="17" t="s">
        <v>143</v>
      </c>
      <c r="AZ7" s="17" t="s">
        <v>144</v>
      </c>
      <c r="BA7" s="17" t="s">
        <v>145</v>
      </c>
      <c r="BB7" s="17" t="s">
        <v>146</v>
      </c>
      <c r="BC7" s="17" t="s">
        <v>147</v>
      </c>
      <c r="BD7" s="17" t="s">
        <v>148</v>
      </c>
      <c r="BE7" s="17" t="s">
        <v>388</v>
      </c>
      <c r="BF7" s="17" t="s">
        <v>1987</v>
      </c>
      <c r="BG7" s="17" t="s">
        <v>643</v>
      </c>
      <c r="BH7" s="17" t="s">
        <v>644</v>
      </c>
    </row>
    <row r="8" spans="1:60" ht="19.5" customHeight="1" thickBot="1">
      <c r="A8" s="5" t="s">
        <v>1</v>
      </c>
      <c r="B8" s="6" t="s">
        <v>2</v>
      </c>
      <c r="C8" s="18">
        <f>Acapulco!C13</f>
        <v>100</v>
      </c>
      <c r="D8" s="18">
        <f>Aguascalientes!C13</f>
        <v>100</v>
      </c>
      <c r="E8" s="18">
        <f>'Álvaro Obregón'!C13</f>
        <v>100</v>
      </c>
      <c r="F8" s="18">
        <f>'Benito Juárez'!C13</f>
        <v>100</v>
      </c>
      <c r="G8" s="18">
        <f>'Benito Juárez (Cancún)'!C13</f>
        <v>100</v>
      </c>
      <c r="H8" s="18">
        <f>Celaya!C13</f>
        <v>100</v>
      </c>
      <c r="I8" s="18">
        <f>'Centro (Tabasco)'!C13</f>
        <v>100</v>
      </c>
      <c r="J8" s="18">
        <f>Chihuahua!C13</f>
        <v>100</v>
      </c>
      <c r="K8" s="18">
        <f>Chimalhuacan!C13</f>
        <v>100</v>
      </c>
      <c r="L8" s="18">
        <f>Colima!C13</f>
        <v>100</v>
      </c>
      <c r="M8" s="18">
        <f>Coyoacán!C13</f>
        <v>100</v>
      </c>
      <c r="N8" s="18">
        <f>Cuauhtémoc!C13</f>
        <v>100</v>
      </c>
      <c r="O8" s="18">
        <f>'Cuautitlan Izcalli'!C13</f>
        <v>100</v>
      </c>
      <c r="P8" s="18">
        <f>Cuernavaca!C13</f>
        <v>100</v>
      </c>
      <c r="Q8" s="18">
        <f>Culiacan!C13</f>
        <v>100</v>
      </c>
      <c r="R8" s="18">
        <f>Durango!C13</f>
        <v>100</v>
      </c>
      <c r="S8" s="18">
        <f>Ecatepec!C13</f>
        <v>100</v>
      </c>
      <c r="T8" s="18">
        <f>Guadalajara!C13</f>
        <v>100</v>
      </c>
      <c r="U8" s="18">
        <f>Guadalupe!C13</f>
        <v>100</v>
      </c>
      <c r="V8" s="18">
        <f>'Gustavo A Madero'!C13</f>
        <v>100</v>
      </c>
      <c r="W8" s="18">
        <f>Hermosillo!C13</f>
        <v>100</v>
      </c>
      <c r="X8" s="18">
        <f>Irapuato!C13</f>
        <v>100</v>
      </c>
      <c r="Y8" s="18">
        <f>Iztapalapa!C13</f>
        <v>100</v>
      </c>
      <c r="Z8" s="18">
        <f>Juárez!C13</f>
        <v>100</v>
      </c>
      <c r="AA8" s="18">
        <f>'León '!C13</f>
        <v>100</v>
      </c>
      <c r="AB8" s="18">
        <f>Matamoros!C13</f>
        <v>100</v>
      </c>
      <c r="AC8" s="18">
        <f>Mérida!C13</f>
        <v>100</v>
      </c>
      <c r="AD8" s="18">
        <f>Mexicali!C13</f>
        <v>100</v>
      </c>
      <c r="AE8" s="18">
        <f>'Miguel Hidalgo'!C13</f>
        <v>100</v>
      </c>
      <c r="AF8" s="18">
        <f>Monterrey!C13</f>
        <v>100</v>
      </c>
      <c r="AG8" s="18">
        <f>Morelia!C13</f>
        <v>100</v>
      </c>
      <c r="AH8" s="18">
        <f>Naucalpan!C13</f>
        <v>100</v>
      </c>
      <c r="AI8" s="18">
        <f>Nezahualcoyotl!C13</f>
        <v>100</v>
      </c>
      <c r="AJ8" s="18">
        <f>Oaxaca!C13</f>
        <v>100</v>
      </c>
      <c r="AK8" s="18">
        <f>Pachuca!C13</f>
        <v>100</v>
      </c>
      <c r="AL8" s="18">
        <f>Puebla!C13</f>
        <v>100</v>
      </c>
      <c r="AM8" s="18">
        <f>Querétaro!C13</f>
        <v>100</v>
      </c>
      <c r="AN8" s="18">
        <f>Reynosa!C13</f>
        <v>100</v>
      </c>
      <c r="AO8" s="18">
        <f>Saltillo!C13</f>
        <v>100</v>
      </c>
      <c r="AP8" s="18">
        <f>'San Luis Potosí'!C13</f>
        <v>100</v>
      </c>
      <c r="AQ8" s="18">
        <f>'San Nicolás de los Garza'!C13</f>
        <v>100</v>
      </c>
      <c r="AR8" s="18">
        <f>Tepic!C13</f>
        <v>100</v>
      </c>
      <c r="AS8" s="18">
        <f>Tijuana!C13</f>
        <v>100</v>
      </c>
      <c r="AT8" s="18">
        <f>Tlalnepantla!C13</f>
        <v>100</v>
      </c>
      <c r="AU8" s="18">
        <f>Tlalpan!C13</f>
        <v>100</v>
      </c>
      <c r="AV8" s="18">
        <f>Tlaquepaque!C13</f>
        <v>100</v>
      </c>
      <c r="AW8" s="18">
        <f>Toluca!C13</f>
        <v>100</v>
      </c>
      <c r="AX8" s="18">
        <f>Torreon!C13</f>
        <v>100</v>
      </c>
      <c r="AY8" s="18">
        <f>Tuxtla!C13</f>
        <v>100</v>
      </c>
      <c r="AZ8" s="18">
        <f>Uruapan!C13</f>
        <v>100</v>
      </c>
      <c r="BA8" s="18">
        <f>'Venustiano Carranza'!C13</f>
        <v>100</v>
      </c>
      <c r="BB8" s="18">
        <f>Veracruz!C13</f>
        <v>100</v>
      </c>
      <c r="BC8" s="18">
        <f>Xalapa!C13</f>
        <v>100</v>
      </c>
      <c r="BD8" s="18">
        <f>Zapopan!C13</f>
        <v>100</v>
      </c>
      <c r="BE8" s="160">
        <f>AVERAGE(C8:BD8)</f>
        <v>100</v>
      </c>
      <c r="BF8" s="2">
        <f t="shared" ref="BF8:BF38" si="0">COUNTIF($C8:$BD8,100)</f>
        <v>54</v>
      </c>
      <c r="BG8" s="2">
        <f t="shared" ref="BG8:BG38" si="1">COUNTIF($C8:$BD8,50)</f>
        <v>0</v>
      </c>
      <c r="BH8" s="2">
        <f t="shared" ref="BH8:BH38" si="2">COUNTIF($C8:$BD8,0)</f>
        <v>0</v>
      </c>
    </row>
    <row r="9" spans="1:60" ht="19.5" customHeight="1" thickBot="1">
      <c r="A9" s="5" t="s">
        <v>3</v>
      </c>
      <c r="B9" s="6" t="s">
        <v>4</v>
      </c>
      <c r="C9" s="18">
        <f>Acapulco!C14</f>
        <v>100</v>
      </c>
      <c r="D9" s="18">
        <f>Aguascalientes!C14</f>
        <v>100</v>
      </c>
      <c r="E9" s="18">
        <f>'Álvaro Obregón'!C14</f>
        <v>50</v>
      </c>
      <c r="F9" s="18">
        <f>'Benito Juárez'!C14</f>
        <v>50</v>
      </c>
      <c r="G9" s="18">
        <f>'Benito Juárez (Cancún)'!C14</f>
        <v>100</v>
      </c>
      <c r="H9" s="18">
        <f>Celaya!C14</f>
        <v>100</v>
      </c>
      <c r="I9" s="18">
        <f>'Centro (Tabasco)'!C14</f>
        <v>100</v>
      </c>
      <c r="J9" s="18">
        <f>Chihuahua!C14</f>
        <v>100</v>
      </c>
      <c r="K9" s="18">
        <f>Chimalhuacan!C14</f>
        <v>0</v>
      </c>
      <c r="L9" s="18">
        <f>Colima!C14</f>
        <v>100</v>
      </c>
      <c r="M9" s="18">
        <f>Coyoacán!C14</f>
        <v>50</v>
      </c>
      <c r="N9" s="18">
        <f>Cuauhtémoc!C14</f>
        <v>50</v>
      </c>
      <c r="O9" s="18">
        <f>'Cuautitlan Izcalli'!C14</f>
        <v>100</v>
      </c>
      <c r="P9" s="18">
        <f>Cuernavaca!C14</f>
        <v>100</v>
      </c>
      <c r="Q9" s="18">
        <f>Culiacan!C14</f>
        <v>100</v>
      </c>
      <c r="R9" s="18">
        <f>Durango!C14</f>
        <v>100</v>
      </c>
      <c r="S9" s="18">
        <f>Ecatepec!C14</f>
        <v>0</v>
      </c>
      <c r="T9" s="18">
        <f>Guadalajara!C14</f>
        <v>100</v>
      </c>
      <c r="U9" s="18">
        <f>Guadalupe!C14</f>
        <v>100</v>
      </c>
      <c r="V9" s="18">
        <f>'Gustavo A Madero'!C14</f>
        <v>50</v>
      </c>
      <c r="W9" s="18">
        <f>Hermosillo!C14</f>
        <v>100</v>
      </c>
      <c r="X9" s="18">
        <f>Irapuato!C14</f>
        <v>100</v>
      </c>
      <c r="Y9" s="18">
        <f>Iztapalapa!C14</f>
        <v>50</v>
      </c>
      <c r="Z9" s="18">
        <f>Juárez!C14</f>
        <v>100</v>
      </c>
      <c r="AA9" s="18">
        <f>'León '!C14</f>
        <v>100</v>
      </c>
      <c r="AB9" s="18">
        <f>Matamoros!C14</f>
        <v>0</v>
      </c>
      <c r="AC9" s="18">
        <f>Mérida!C14</f>
        <v>100</v>
      </c>
      <c r="AD9" s="18">
        <f>Mexicali!C14</f>
        <v>100</v>
      </c>
      <c r="AE9" s="18">
        <f>'Miguel Hidalgo'!C14</f>
        <v>50</v>
      </c>
      <c r="AF9" s="18">
        <f>Monterrey!C14</f>
        <v>100</v>
      </c>
      <c r="AG9" s="18">
        <f>Morelia!C14</f>
        <v>100</v>
      </c>
      <c r="AH9" s="18">
        <f>Naucalpan!C14</f>
        <v>100</v>
      </c>
      <c r="AI9" s="18">
        <f>Nezahualcoyotl!C14</f>
        <v>0</v>
      </c>
      <c r="AJ9" s="18">
        <f>Oaxaca!C14</f>
        <v>100</v>
      </c>
      <c r="AK9" s="18">
        <f>Pachuca!C14</f>
        <v>100</v>
      </c>
      <c r="AL9" s="18">
        <f>Puebla!C14</f>
        <v>0</v>
      </c>
      <c r="AM9" s="18">
        <f>Querétaro!C14</f>
        <v>100</v>
      </c>
      <c r="AN9" s="18">
        <f>Reynosa!C14</f>
        <v>100</v>
      </c>
      <c r="AO9" s="18">
        <f>Saltillo!C14</f>
        <v>100</v>
      </c>
      <c r="AP9" s="18">
        <f>'San Luis Potosí'!C14</f>
        <v>100</v>
      </c>
      <c r="AQ9" s="18">
        <f>'San Nicolás de los Garza'!C14</f>
        <v>100</v>
      </c>
      <c r="AR9" s="18">
        <f>Tepic!C14</f>
        <v>100</v>
      </c>
      <c r="AS9" s="18">
        <f>Tijuana!C14</f>
        <v>100</v>
      </c>
      <c r="AT9" s="18">
        <f>Tlalnepantla!C14</f>
        <v>0</v>
      </c>
      <c r="AU9" s="18">
        <f>Tlalpan!C14</f>
        <v>50</v>
      </c>
      <c r="AV9" s="18">
        <f>Tlaquepaque!C14</f>
        <v>100</v>
      </c>
      <c r="AW9" s="18">
        <f>Toluca!C14</f>
        <v>0</v>
      </c>
      <c r="AX9" s="18">
        <f>Torreon!C14</f>
        <v>100</v>
      </c>
      <c r="AY9" s="18">
        <f>Tuxtla!C14</f>
        <v>100</v>
      </c>
      <c r="AZ9" s="18">
        <f>Uruapan!C14</f>
        <v>100</v>
      </c>
      <c r="BA9" s="18">
        <f>'Venustiano Carranza'!C14</f>
        <v>50</v>
      </c>
      <c r="BB9" s="18">
        <f>Veracruz!C14</f>
        <v>100</v>
      </c>
      <c r="BC9" s="18">
        <f>Xalapa!C14</f>
        <v>100</v>
      </c>
      <c r="BD9" s="18">
        <f>Zapopan!C14</f>
        <v>100</v>
      </c>
      <c r="BE9" s="160">
        <f t="shared" ref="BE9:BE68" si="3">AVERAGE(C9:BD9)</f>
        <v>78.703703703703709</v>
      </c>
      <c r="BF9" s="2">
        <f t="shared" si="0"/>
        <v>38</v>
      </c>
      <c r="BG9" s="2">
        <f t="shared" si="1"/>
        <v>9</v>
      </c>
      <c r="BH9" s="2">
        <f t="shared" si="2"/>
        <v>7</v>
      </c>
    </row>
    <row r="10" spans="1:60" ht="15.75" thickBot="1">
      <c r="A10" s="5" t="s">
        <v>5</v>
      </c>
      <c r="B10" s="6" t="s">
        <v>6</v>
      </c>
      <c r="C10" s="18">
        <f>Acapulco!C15</f>
        <v>100</v>
      </c>
      <c r="D10" s="18">
        <f>Aguascalientes!C15</f>
        <v>100</v>
      </c>
      <c r="E10" s="18">
        <f>'Álvaro Obregón'!C15</f>
        <v>50</v>
      </c>
      <c r="F10" s="18">
        <f>'Benito Juárez'!C15</f>
        <v>50</v>
      </c>
      <c r="G10" s="18">
        <f>'Benito Juárez (Cancún)'!C15</f>
        <v>0</v>
      </c>
      <c r="H10" s="18">
        <f>Celaya!C15</f>
        <v>100</v>
      </c>
      <c r="I10" s="18">
        <f>'Centro (Tabasco)'!C15</f>
        <v>0</v>
      </c>
      <c r="J10" s="18">
        <f>Chihuahua!C15</f>
        <v>100</v>
      </c>
      <c r="K10" s="18">
        <f>Chimalhuacan!C15</f>
        <v>100</v>
      </c>
      <c r="L10" s="18">
        <f>Colima!C15</f>
        <v>100</v>
      </c>
      <c r="M10" s="18">
        <f>Coyoacán!C15</f>
        <v>50</v>
      </c>
      <c r="N10" s="18">
        <f>Cuauhtémoc!C15</f>
        <v>50</v>
      </c>
      <c r="O10" s="18">
        <f>'Cuautitlan Izcalli'!C15</f>
        <v>100</v>
      </c>
      <c r="P10" s="18">
        <f>Cuernavaca!C15</f>
        <v>100</v>
      </c>
      <c r="Q10" s="18">
        <f>Culiacan!C15</f>
        <v>0</v>
      </c>
      <c r="R10" s="18">
        <f>Durango!C15</f>
        <v>100</v>
      </c>
      <c r="S10" s="18">
        <f>Ecatepec!C15</f>
        <v>100</v>
      </c>
      <c r="T10" s="18">
        <f>Guadalajara!C15</f>
        <v>100</v>
      </c>
      <c r="U10" s="18">
        <f>Guadalupe!C15</f>
        <v>100</v>
      </c>
      <c r="V10" s="18">
        <f>'Gustavo A Madero'!C15</f>
        <v>50</v>
      </c>
      <c r="W10" s="18">
        <f>Hermosillo!C15</f>
        <v>100</v>
      </c>
      <c r="X10" s="18">
        <f>Irapuato!C15</f>
        <v>100</v>
      </c>
      <c r="Y10" s="18">
        <f>Iztapalapa!C15</f>
        <v>50</v>
      </c>
      <c r="Z10" s="18">
        <f>Juárez!C15</f>
        <v>100</v>
      </c>
      <c r="AA10" s="18">
        <f>'León '!C15</f>
        <v>100</v>
      </c>
      <c r="AB10" s="18">
        <f>Matamoros!C15</f>
        <v>50</v>
      </c>
      <c r="AC10" s="18">
        <f>Mérida!C15</f>
        <v>100</v>
      </c>
      <c r="AD10" s="18">
        <f>Mexicali!C15</f>
        <v>0</v>
      </c>
      <c r="AE10" s="18">
        <f>'Miguel Hidalgo'!C15</f>
        <v>50</v>
      </c>
      <c r="AF10" s="18">
        <f>Monterrey!C15</f>
        <v>100</v>
      </c>
      <c r="AG10" s="18">
        <f>Morelia!C15</f>
        <v>100</v>
      </c>
      <c r="AH10" s="18">
        <f>Naucalpan!C15</f>
        <v>100</v>
      </c>
      <c r="AI10" s="18">
        <f>Nezahualcoyotl!C15</f>
        <v>100</v>
      </c>
      <c r="AJ10" s="18">
        <f>Oaxaca!C15</f>
        <v>100</v>
      </c>
      <c r="AK10" s="18">
        <f>Pachuca!C15</f>
        <v>100</v>
      </c>
      <c r="AL10" s="18">
        <f>Puebla!C15</f>
        <v>100</v>
      </c>
      <c r="AM10" s="18">
        <f>Querétaro!C15</f>
        <v>50</v>
      </c>
      <c r="AN10" s="18">
        <f>Reynosa!C15</f>
        <v>0</v>
      </c>
      <c r="AO10" s="18">
        <f>Saltillo!C15</f>
        <v>0</v>
      </c>
      <c r="AP10" s="18">
        <f>'San Luis Potosí'!C15</f>
        <v>100</v>
      </c>
      <c r="AQ10" s="18">
        <f>'San Nicolás de los Garza'!C15</f>
        <v>0</v>
      </c>
      <c r="AR10" s="18">
        <f>Tepic!C15</f>
        <v>100</v>
      </c>
      <c r="AS10" s="18">
        <f>Tijuana!C15</f>
        <v>100</v>
      </c>
      <c r="AT10" s="18">
        <f>Tlalnepantla!C15</f>
        <v>100</v>
      </c>
      <c r="AU10" s="18">
        <f>Tlalpan!C15</f>
        <v>50</v>
      </c>
      <c r="AV10" s="18">
        <f>Tlaquepaque!C15</f>
        <v>100</v>
      </c>
      <c r="AW10" s="18">
        <f>Toluca!C15</f>
        <v>100</v>
      </c>
      <c r="AX10" s="18">
        <f>Torreon!C15</f>
        <v>100</v>
      </c>
      <c r="AY10" s="18">
        <f>Tuxtla!C15</f>
        <v>100</v>
      </c>
      <c r="AZ10" s="18">
        <f>Uruapan!C15</f>
        <v>100</v>
      </c>
      <c r="BA10" s="18">
        <f>'Venustiano Carranza'!C15</f>
        <v>50</v>
      </c>
      <c r="BB10" s="18">
        <f>Veracruz!C15</f>
        <v>100</v>
      </c>
      <c r="BC10" s="18">
        <f>Xalapa!C15</f>
        <v>100</v>
      </c>
      <c r="BD10" s="18">
        <f>Zapopan!C15</f>
        <v>100</v>
      </c>
      <c r="BE10" s="160">
        <f t="shared" si="3"/>
        <v>76.851851851851848</v>
      </c>
      <c r="BF10" s="2">
        <f t="shared" si="0"/>
        <v>36</v>
      </c>
      <c r="BG10" s="2">
        <f t="shared" si="1"/>
        <v>11</v>
      </c>
      <c r="BH10" s="2">
        <f t="shared" si="2"/>
        <v>7</v>
      </c>
    </row>
    <row r="11" spans="1:60" ht="15.75" thickBot="1">
      <c r="A11" s="5" t="s">
        <v>7</v>
      </c>
      <c r="B11" s="6" t="s">
        <v>8</v>
      </c>
      <c r="C11" s="18">
        <f>Acapulco!C16</f>
        <v>100</v>
      </c>
      <c r="D11" s="18">
        <f>Aguascalientes!C16</f>
        <v>100</v>
      </c>
      <c r="E11" s="18">
        <f>'Álvaro Obregón'!C16</f>
        <v>50</v>
      </c>
      <c r="F11" s="18">
        <f>'Benito Juárez'!C16</f>
        <v>50</v>
      </c>
      <c r="G11" s="18">
        <f>'Benito Juárez (Cancún)'!C16</f>
        <v>100</v>
      </c>
      <c r="H11" s="18">
        <f>Celaya!C16</f>
        <v>100</v>
      </c>
      <c r="I11" s="18">
        <f>'Centro (Tabasco)'!C16</f>
        <v>100</v>
      </c>
      <c r="J11" s="18">
        <f>Chihuahua!C16</f>
        <v>0</v>
      </c>
      <c r="K11" s="18">
        <f>Chimalhuacan!C16</f>
        <v>0</v>
      </c>
      <c r="L11" s="18">
        <f>Colima!C16</f>
        <v>100</v>
      </c>
      <c r="M11" s="18">
        <f>Coyoacán!C16</f>
        <v>50</v>
      </c>
      <c r="N11" s="18">
        <f>Cuauhtémoc!C16</f>
        <v>50</v>
      </c>
      <c r="O11" s="18">
        <f>'Cuautitlan Izcalli'!C16</f>
        <v>0</v>
      </c>
      <c r="P11" s="18">
        <f>Cuernavaca!C16</f>
        <v>100</v>
      </c>
      <c r="Q11" s="18">
        <f>Culiacan!C16</f>
        <v>100</v>
      </c>
      <c r="R11" s="18">
        <f>Durango!C16</f>
        <v>0</v>
      </c>
      <c r="S11" s="18">
        <f>Ecatepec!C16</f>
        <v>0</v>
      </c>
      <c r="T11" s="18">
        <f>Guadalajara!C16</f>
        <v>100</v>
      </c>
      <c r="U11" s="18">
        <f>Guadalupe!C16</f>
        <v>100</v>
      </c>
      <c r="V11" s="18">
        <f>'Gustavo A Madero'!C16</f>
        <v>50</v>
      </c>
      <c r="W11" s="18">
        <f>Hermosillo!C16</f>
        <v>100</v>
      </c>
      <c r="X11" s="18">
        <f>Irapuato!C16</f>
        <v>0</v>
      </c>
      <c r="Y11" s="18">
        <f>Iztapalapa!C16</f>
        <v>50</v>
      </c>
      <c r="Z11" s="18">
        <f>Juárez!C16</f>
        <v>100</v>
      </c>
      <c r="AA11" s="18">
        <f>'León '!C16</f>
        <v>100</v>
      </c>
      <c r="AB11" s="18">
        <f>Matamoros!C16</f>
        <v>0</v>
      </c>
      <c r="AC11" s="18">
        <f>Mérida!C16</f>
        <v>100</v>
      </c>
      <c r="AD11" s="18">
        <f>Mexicali!C16</f>
        <v>100</v>
      </c>
      <c r="AE11" s="18">
        <f>'Miguel Hidalgo'!C16</f>
        <v>50</v>
      </c>
      <c r="AF11" s="18">
        <f>Monterrey!C16</f>
        <v>100</v>
      </c>
      <c r="AG11" s="18">
        <f>Morelia!C16</f>
        <v>0</v>
      </c>
      <c r="AH11" s="18">
        <f>Naucalpan!C16</f>
        <v>100</v>
      </c>
      <c r="AI11" s="18">
        <f>Nezahualcoyotl!C16</f>
        <v>100</v>
      </c>
      <c r="AJ11" s="18">
        <f>Oaxaca!C16</f>
        <v>0</v>
      </c>
      <c r="AK11" s="18">
        <f>Pachuca!C16</f>
        <v>100</v>
      </c>
      <c r="AL11" s="18">
        <f>Puebla!C16</f>
        <v>100</v>
      </c>
      <c r="AM11" s="18">
        <f>Querétaro!C16</f>
        <v>100</v>
      </c>
      <c r="AN11" s="18">
        <f>Reynosa!C16</f>
        <v>100</v>
      </c>
      <c r="AO11" s="18">
        <f>Saltillo!C16</f>
        <v>0</v>
      </c>
      <c r="AP11" s="18">
        <f>'San Luis Potosí'!C16</f>
        <v>100</v>
      </c>
      <c r="AQ11" s="18">
        <f>'San Nicolás de los Garza'!C16</f>
        <v>100</v>
      </c>
      <c r="AR11" s="18">
        <f>Tepic!C16</f>
        <v>100</v>
      </c>
      <c r="AS11" s="18">
        <f>Tijuana!C16</f>
        <v>100</v>
      </c>
      <c r="AT11" s="18">
        <f>Tlalnepantla!C16</f>
        <v>0</v>
      </c>
      <c r="AU11" s="18">
        <f>Tlalpan!C16</f>
        <v>50</v>
      </c>
      <c r="AV11" s="18">
        <f>Tlaquepaque!C16</f>
        <v>100</v>
      </c>
      <c r="AW11" s="18">
        <f>Toluca!C16</f>
        <v>0</v>
      </c>
      <c r="AX11" s="18">
        <f>Torreon!C16</f>
        <v>100</v>
      </c>
      <c r="AY11" s="18">
        <f>Tuxtla!C16</f>
        <v>100</v>
      </c>
      <c r="AZ11" s="18">
        <f>Uruapan!C16</f>
        <v>100</v>
      </c>
      <c r="BA11" s="18">
        <f>'Venustiano Carranza'!C16</f>
        <v>50</v>
      </c>
      <c r="BB11" s="18">
        <f>Veracruz!C16</f>
        <v>100</v>
      </c>
      <c r="BC11" s="18">
        <f>Xalapa!C16</f>
        <v>100</v>
      </c>
      <c r="BD11" s="18">
        <f>Zapopan!C16</f>
        <v>100</v>
      </c>
      <c r="BE11" s="160">
        <f t="shared" si="3"/>
        <v>69.444444444444443</v>
      </c>
      <c r="BF11" s="2">
        <f t="shared" si="0"/>
        <v>33</v>
      </c>
      <c r="BG11" s="2">
        <f t="shared" si="1"/>
        <v>9</v>
      </c>
      <c r="BH11" s="2">
        <f t="shared" si="2"/>
        <v>12</v>
      </c>
    </row>
    <row r="12" spans="1:60" ht="15.75" thickBot="1">
      <c r="A12" s="5" t="s">
        <v>9</v>
      </c>
      <c r="B12" s="6" t="s">
        <v>83</v>
      </c>
      <c r="C12" s="18">
        <f>Acapulco!C17</f>
        <v>100</v>
      </c>
      <c r="D12" s="18">
        <f>Aguascalientes!C17</f>
        <v>100</v>
      </c>
      <c r="E12" s="18">
        <f>'Álvaro Obregón'!C17</f>
        <v>50</v>
      </c>
      <c r="F12" s="18">
        <f>'Benito Juárez'!C17</f>
        <v>50</v>
      </c>
      <c r="G12" s="18">
        <f>'Benito Juárez (Cancún)'!C17</f>
        <v>100</v>
      </c>
      <c r="H12" s="18">
        <f>Celaya!C17</f>
        <v>100</v>
      </c>
      <c r="I12" s="18">
        <f>'Centro (Tabasco)'!C17</f>
        <v>100</v>
      </c>
      <c r="J12" s="18">
        <f>Chihuahua!C17</f>
        <v>100</v>
      </c>
      <c r="K12" s="18">
        <f>Chimalhuacan!C17</f>
        <v>0</v>
      </c>
      <c r="L12" s="18">
        <f>Colima!C17</f>
        <v>100</v>
      </c>
      <c r="M12" s="18">
        <f>Coyoacán!C17</f>
        <v>50</v>
      </c>
      <c r="N12" s="18">
        <f>Cuauhtémoc!C17</f>
        <v>50</v>
      </c>
      <c r="O12" s="18">
        <f>'Cuautitlan Izcalli'!C17</f>
        <v>100</v>
      </c>
      <c r="P12" s="18">
        <f>Cuernavaca!C17</f>
        <v>100</v>
      </c>
      <c r="Q12" s="18">
        <f>Culiacan!C17</f>
        <v>100</v>
      </c>
      <c r="R12" s="18">
        <f>Durango!C17</f>
        <v>100</v>
      </c>
      <c r="S12" s="18">
        <f>Ecatepec!C17</f>
        <v>0</v>
      </c>
      <c r="T12" s="18">
        <f>Guadalajara!C17</f>
        <v>100</v>
      </c>
      <c r="U12" s="18">
        <f>Guadalupe!C17</f>
        <v>100</v>
      </c>
      <c r="V12" s="18">
        <f>'Gustavo A Madero'!C17</f>
        <v>50</v>
      </c>
      <c r="W12" s="18">
        <f>Hermosillo!C17</f>
        <v>100</v>
      </c>
      <c r="X12" s="18">
        <f>Irapuato!C17</f>
        <v>100</v>
      </c>
      <c r="Y12" s="18">
        <f>Iztapalapa!C17</f>
        <v>50</v>
      </c>
      <c r="Z12" s="18">
        <f>Juárez!C17</f>
        <v>100</v>
      </c>
      <c r="AA12" s="18">
        <f>'León '!C17</f>
        <v>100</v>
      </c>
      <c r="AB12" s="18">
        <f>Matamoros!C17</f>
        <v>100</v>
      </c>
      <c r="AC12" s="18">
        <f>Mérida!C17</f>
        <v>100</v>
      </c>
      <c r="AD12" s="18">
        <f>Mexicali!C17</f>
        <v>100</v>
      </c>
      <c r="AE12" s="18">
        <f>'Miguel Hidalgo'!C17</f>
        <v>50</v>
      </c>
      <c r="AF12" s="18">
        <f>Monterrey!C17</f>
        <v>100</v>
      </c>
      <c r="AG12" s="18">
        <f>Morelia!C17</f>
        <v>100</v>
      </c>
      <c r="AH12" s="18">
        <f>Naucalpan!C17</f>
        <v>100</v>
      </c>
      <c r="AI12" s="18">
        <f>Nezahualcoyotl!C17</f>
        <v>100</v>
      </c>
      <c r="AJ12" s="18">
        <f>Oaxaca!C17</f>
        <v>100</v>
      </c>
      <c r="AK12" s="18">
        <f>Pachuca!C17</f>
        <v>100</v>
      </c>
      <c r="AL12" s="18">
        <f>Puebla!C17</f>
        <v>100</v>
      </c>
      <c r="AM12" s="18">
        <f>Querétaro!C17</f>
        <v>100</v>
      </c>
      <c r="AN12" s="18">
        <f>Reynosa!C17</f>
        <v>100</v>
      </c>
      <c r="AO12" s="18">
        <f>Saltillo!C17</f>
        <v>100</v>
      </c>
      <c r="AP12" s="18">
        <f>'San Luis Potosí'!C17</f>
        <v>100</v>
      </c>
      <c r="AQ12" s="18">
        <f>'San Nicolás de los Garza'!C17</f>
        <v>100</v>
      </c>
      <c r="AR12" s="18">
        <f>Tepic!C17</f>
        <v>100</v>
      </c>
      <c r="AS12" s="18">
        <f>Tijuana!C17</f>
        <v>100</v>
      </c>
      <c r="AT12" s="18">
        <f>Tlalnepantla!C17</f>
        <v>100</v>
      </c>
      <c r="AU12" s="18">
        <f>Tlalpan!C17</f>
        <v>50</v>
      </c>
      <c r="AV12" s="18">
        <f>Tlaquepaque!C17</f>
        <v>100</v>
      </c>
      <c r="AW12" s="18">
        <f>Toluca!C17</f>
        <v>0</v>
      </c>
      <c r="AX12" s="18">
        <f>Torreon!C17</f>
        <v>100</v>
      </c>
      <c r="AY12" s="18">
        <f>Tuxtla!C17</f>
        <v>100</v>
      </c>
      <c r="AZ12" s="18">
        <f>Uruapan!C17</f>
        <v>100</v>
      </c>
      <c r="BA12" s="18">
        <f>'Venustiano Carranza'!C17</f>
        <v>50</v>
      </c>
      <c r="BB12" s="18">
        <f>Veracruz!C17</f>
        <v>100</v>
      </c>
      <c r="BC12" s="18">
        <f>Xalapa!C17</f>
        <v>100</v>
      </c>
      <c r="BD12" s="18">
        <f>Zapopan!C17</f>
        <v>100</v>
      </c>
      <c r="BE12" s="160">
        <f t="shared" si="3"/>
        <v>86.111111111111114</v>
      </c>
      <c r="BF12" s="2">
        <f t="shared" si="0"/>
        <v>42</v>
      </c>
      <c r="BG12" s="2">
        <f t="shared" si="1"/>
        <v>9</v>
      </c>
      <c r="BH12" s="2">
        <f t="shared" si="2"/>
        <v>3</v>
      </c>
    </row>
    <row r="13" spans="1:60" ht="15.75" thickBot="1">
      <c r="A13" s="5" t="s">
        <v>10</v>
      </c>
      <c r="B13" s="12" t="s">
        <v>345</v>
      </c>
      <c r="C13" s="18">
        <f>Acapulco!C19</f>
        <v>100</v>
      </c>
      <c r="D13" s="18">
        <f>Aguascalientes!C19</f>
        <v>100</v>
      </c>
      <c r="E13" s="18">
        <f>'Álvaro Obregón'!C19</f>
        <v>100</v>
      </c>
      <c r="F13" s="18">
        <f>'Benito Juárez'!C19</f>
        <v>100</v>
      </c>
      <c r="G13" s="18">
        <f>'Benito Juárez (Cancún)'!C19</f>
        <v>100</v>
      </c>
      <c r="H13" s="18">
        <f>Celaya!C19</f>
        <v>100</v>
      </c>
      <c r="I13" s="18">
        <f>'Centro (Tabasco)'!C19</f>
        <v>100</v>
      </c>
      <c r="J13" s="18">
        <f>Chihuahua!C19</f>
        <v>100</v>
      </c>
      <c r="K13" s="18">
        <f>Chimalhuacan!C19</f>
        <v>100</v>
      </c>
      <c r="L13" s="18">
        <f>Colima!C18</f>
        <v>50</v>
      </c>
      <c r="M13" s="18">
        <f>Coyoacán!C19</f>
        <v>100</v>
      </c>
      <c r="N13" s="18">
        <f>Cuauhtémoc!C19</f>
        <v>100</v>
      </c>
      <c r="O13" s="18">
        <f>'Cuautitlan Izcalli'!C19</f>
        <v>100</v>
      </c>
      <c r="P13" s="18">
        <f>Cuernavaca!C19</f>
        <v>100</v>
      </c>
      <c r="Q13" s="18">
        <f>Culiacan!C19</f>
        <v>100</v>
      </c>
      <c r="R13" s="18">
        <f>Durango!C19</f>
        <v>0</v>
      </c>
      <c r="S13" s="18">
        <f>Ecatepec!C19</f>
        <v>100</v>
      </c>
      <c r="T13" s="18">
        <f>Guadalajara!C19</f>
        <v>100</v>
      </c>
      <c r="U13" s="18">
        <f>Guadalupe!C19</f>
        <v>100</v>
      </c>
      <c r="V13" s="18">
        <f>'Gustavo A Madero'!C19</f>
        <v>100</v>
      </c>
      <c r="W13" s="18">
        <f>Hermosillo!C19</f>
        <v>100</v>
      </c>
      <c r="X13" s="18">
        <f>Irapuato!C19</f>
        <v>100</v>
      </c>
      <c r="Y13" s="18">
        <f>Iztapalapa!C19</f>
        <v>100</v>
      </c>
      <c r="Z13" s="18">
        <f>Juárez!C19</f>
        <v>100</v>
      </c>
      <c r="AA13" s="18">
        <f>'León '!C19</f>
        <v>100</v>
      </c>
      <c r="AB13" s="18">
        <f>Matamoros!C19</f>
        <v>100</v>
      </c>
      <c r="AC13" s="18">
        <f>Mérida!C19</f>
        <v>100</v>
      </c>
      <c r="AD13" s="18">
        <f>Mexicali!C19</f>
        <v>100</v>
      </c>
      <c r="AE13" s="18">
        <f>'Miguel Hidalgo'!C19</f>
        <v>100</v>
      </c>
      <c r="AF13" s="18">
        <f>Monterrey!C19</f>
        <v>100</v>
      </c>
      <c r="AG13" s="18">
        <f>Morelia!C19</f>
        <v>50</v>
      </c>
      <c r="AH13" s="18">
        <f>Naucalpan!C19</f>
        <v>0</v>
      </c>
      <c r="AI13" s="18">
        <f>Nezahualcoyotl!C19</f>
        <v>50</v>
      </c>
      <c r="AJ13" s="18">
        <f>Oaxaca!C19</f>
        <v>0</v>
      </c>
      <c r="AK13" s="18">
        <f>Pachuca!C19</f>
        <v>100</v>
      </c>
      <c r="AL13" s="18">
        <f>Puebla!C19</f>
        <v>100</v>
      </c>
      <c r="AM13" s="18">
        <f>Querétaro!C19</f>
        <v>100</v>
      </c>
      <c r="AN13" s="18">
        <f>Reynosa!C19</f>
        <v>50</v>
      </c>
      <c r="AO13" s="18">
        <f>Saltillo!C19</f>
        <v>50</v>
      </c>
      <c r="AP13" s="18">
        <f>'San Luis Potosí'!C19</f>
        <v>100</v>
      </c>
      <c r="AQ13" s="18">
        <f>'San Nicolás de los Garza'!C19</f>
        <v>100</v>
      </c>
      <c r="AR13" s="18">
        <f>Tepic!C19</f>
        <v>100</v>
      </c>
      <c r="AS13" s="18">
        <f>Tijuana!C19</f>
        <v>100</v>
      </c>
      <c r="AT13" s="18">
        <f>Tlalnepantla!C19</f>
        <v>100</v>
      </c>
      <c r="AU13" s="18">
        <f>Tlalpan!C19</f>
        <v>100</v>
      </c>
      <c r="AV13" s="18">
        <f>Tlaquepaque!C19</f>
        <v>0</v>
      </c>
      <c r="AW13" s="18">
        <f>Toluca!C19</f>
        <v>100</v>
      </c>
      <c r="AX13" s="18">
        <f>Torreon!C19</f>
        <v>100</v>
      </c>
      <c r="AY13" s="18">
        <f>Tuxtla!C19</f>
        <v>100</v>
      </c>
      <c r="AZ13" s="18">
        <f>Uruapan!C19</f>
        <v>50</v>
      </c>
      <c r="BA13" s="18">
        <f>'Venustiano Carranza'!C19</f>
        <v>100</v>
      </c>
      <c r="BB13" s="18">
        <f>Veracruz!C19</f>
        <v>100</v>
      </c>
      <c r="BC13" s="18">
        <f>Xalapa!C19</f>
        <v>100</v>
      </c>
      <c r="BD13" s="18">
        <f>Zapopan!C19</f>
        <v>50</v>
      </c>
      <c r="BE13" s="160">
        <f t="shared" si="3"/>
        <v>86.111111111111114</v>
      </c>
      <c r="BF13" s="2">
        <f t="shared" si="0"/>
        <v>43</v>
      </c>
      <c r="BG13" s="2">
        <f t="shared" si="1"/>
        <v>7</v>
      </c>
      <c r="BH13" s="2">
        <f t="shared" si="2"/>
        <v>4</v>
      </c>
    </row>
    <row r="14" spans="1:60" ht="15.75" thickBot="1">
      <c r="A14" s="5" t="s">
        <v>12</v>
      </c>
      <c r="B14" s="6" t="s">
        <v>13</v>
      </c>
      <c r="C14" s="18">
        <f>Acapulco!C20</f>
        <v>0</v>
      </c>
      <c r="D14" s="18">
        <f>Aguascalientes!C20</f>
        <v>100</v>
      </c>
      <c r="E14" s="18">
        <f>'Álvaro Obregón'!C20</f>
        <v>0</v>
      </c>
      <c r="F14" s="18">
        <f>'Benito Juárez'!C20</f>
        <v>0</v>
      </c>
      <c r="G14" s="18">
        <f>'Benito Juárez (Cancún)'!C20</f>
        <v>0</v>
      </c>
      <c r="H14" s="18">
        <f>Celaya!C20</f>
        <v>100</v>
      </c>
      <c r="I14" s="18">
        <f>'Centro (Tabasco)'!C20</f>
        <v>0</v>
      </c>
      <c r="J14" s="18">
        <f>Chihuahua!C20</f>
        <v>0</v>
      </c>
      <c r="K14" s="18">
        <f>Chimalhuacan!C20</f>
        <v>0</v>
      </c>
      <c r="L14" s="18">
        <f>Colima!C19</f>
        <v>100</v>
      </c>
      <c r="M14" s="18">
        <f>Coyoacán!C20</f>
        <v>0</v>
      </c>
      <c r="N14" s="18">
        <f>Cuauhtémoc!C20</f>
        <v>0</v>
      </c>
      <c r="O14" s="18">
        <f>'Cuautitlan Izcalli'!C20</f>
        <v>0</v>
      </c>
      <c r="P14" s="18">
        <f>Cuernavaca!C20</f>
        <v>100</v>
      </c>
      <c r="Q14" s="18">
        <f>Culiacan!C20</f>
        <v>0</v>
      </c>
      <c r="R14" s="18">
        <f>Durango!C20</f>
        <v>50</v>
      </c>
      <c r="S14" s="18">
        <f>Ecatepec!C20</f>
        <v>100</v>
      </c>
      <c r="T14" s="18">
        <f>Guadalajara!C20</f>
        <v>100</v>
      </c>
      <c r="U14" s="18">
        <f>Guadalupe!C20</f>
        <v>100</v>
      </c>
      <c r="V14" s="18">
        <f>'Gustavo A Madero'!C20</f>
        <v>0</v>
      </c>
      <c r="W14" s="18">
        <f>Hermosillo!C20</f>
        <v>0</v>
      </c>
      <c r="X14" s="18">
        <f>Irapuato!C20</f>
        <v>0</v>
      </c>
      <c r="Y14" s="18">
        <f>Iztapalapa!C20</f>
        <v>0</v>
      </c>
      <c r="Z14" s="18">
        <f>Juárez!C20</f>
        <v>0</v>
      </c>
      <c r="AA14" s="18">
        <f>'León '!C20</f>
        <v>100</v>
      </c>
      <c r="AB14" s="18">
        <f>Matamoros!C20</f>
        <v>0</v>
      </c>
      <c r="AC14" s="18">
        <f>Mérida!C20</f>
        <v>100</v>
      </c>
      <c r="AD14" s="18">
        <f>Mexicali!C20</f>
        <v>0</v>
      </c>
      <c r="AE14" s="18">
        <f>'Miguel Hidalgo'!C20</f>
        <v>0</v>
      </c>
      <c r="AF14" s="18">
        <f>Monterrey!C20</f>
        <v>0</v>
      </c>
      <c r="AG14" s="18">
        <f>Morelia!C20</f>
        <v>50</v>
      </c>
      <c r="AH14" s="18">
        <f>Naucalpan!C20</f>
        <v>0</v>
      </c>
      <c r="AI14" s="18">
        <f>Nezahualcoyotl!C20</f>
        <v>0</v>
      </c>
      <c r="AJ14" s="18">
        <f>Oaxaca!C20</f>
        <v>100</v>
      </c>
      <c r="AK14" s="18">
        <f>Pachuca!C20</f>
        <v>0</v>
      </c>
      <c r="AL14" s="18">
        <f>Puebla!C20</f>
        <v>50</v>
      </c>
      <c r="AM14" s="18">
        <f>Querétaro!C20</f>
        <v>100</v>
      </c>
      <c r="AN14" s="18">
        <f>Reynosa!C20</f>
        <v>0</v>
      </c>
      <c r="AO14" s="18">
        <f>Saltillo!C20</f>
        <v>50</v>
      </c>
      <c r="AP14" s="18">
        <f>'San Luis Potosí'!C20</f>
        <v>50</v>
      </c>
      <c r="AQ14" s="18">
        <f>'San Nicolás de los Garza'!C20</f>
        <v>0</v>
      </c>
      <c r="AR14" s="18">
        <f>Tepic!C20</f>
        <v>0</v>
      </c>
      <c r="AS14" s="18">
        <f>Tijuana!C20</f>
        <v>50</v>
      </c>
      <c r="AT14" s="18">
        <f>Tlalnepantla!C20</f>
        <v>0</v>
      </c>
      <c r="AU14" s="18">
        <f>Tlalpan!C20</f>
        <v>0</v>
      </c>
      <c r="AV14" s="18">
        <f>Tlaquepaque!C20</f>
        <v>0</v>
      </c>
      <c r="AW14" s="18">
        <f>Toluca!C20</f>
        <v>0</v>
      </c>
      <c r="AX14" s="18">
        <f>Torreon!C20</f>
        <v>0</v>
      </c>
      <c r="AY14" s="18">
        <f>Tuxtla!C20</f>
        <v>50</v>
      </c>
      <c r="AZ14" s="18">
        <f>Uruapan!C20</f>
        <v>0</v>
      </c>
      <c r="BA14" s="18">
        <f>'Venustiano Carranza'!C20</f>
        <v>50</v>
      </c>
      <c r="BB14" s="18">
        <f>Veracruz!C20</f>
        <v>0</v>
      </c>
      <c r="BC14" s="18">
        <f>Xalapa!C20</f>
        <v>50</v>
      </c>
      <c r="BD14" s="18">
        <f>Zapopan!C20</f>
        <v>100</v>
      </c>
      <c r="BE14" s="160">
        <f t="shared" si="3"/>
        <v>30.555555555555557</v>
      </c>
      <c r="BF14" s="2">
        <f t="shared" si="0"/>
        <v>12</v>
      </c>
      <c r="BG14" s="2">
        <f t="shared" si="1"/>
        <v>9</v>
      </c>
      <c r="BH14" s="2">
        <f t="shared" si="2"/>
        <v>33</v>
      </c>
    </row>
    <row r="15" spans="1:60" ht="15.75" thickBot="1">
      <c r="A15" s="5" t="s">
        <v>14</v>
      </c>
      <c r="B15" s="6" t="s">
        <v>84</v>
      </c>
      <c r="C15" s="18">
        <f>Acapulco!C21</f>
        <v>50</v>
      </c>
      <c r="D15" s="18">
        <f>Aguascalientes!C21</f>
        <v>50</v>
      </c>
      <c r="E15" s="18">
        <f>'Álvaro Obregón'!C21</f>
        <v>100</v>
      </c>
      <c r="F15" s="18">
        <f>'Benito Juárez'!C21</f>
        <v>100</v>
      </c>
      <c r="G15" s="18">
        <f>'Benito Juárez (Cancún)'!C21</f>
        <v>0</v>
      </c>
      <c r="H15" s="18">
        <f>Celaya!C21</f>
        <v>100</v>
      </c>
      <c r="I15" s="18">
        <f>'Centro (Tabasco)'!C21</f>
        <v>100</v>
      </c>
      <c r="J15" s="18">
        <f>Chihuahua!C21</f>
        <v>100</v>
      </c>
      <c r="K15" s="18">
        <f>Chimalhuacan!C21</f>
        <v>100</v>
      </c>
      <c r="L15" s="18">
        <f>Colima!C20</f>
        <v>50</v>
      </c>
      <c r="M15" s="18">
        <f>Coyoacán!C21</f>
        <v>100</v>
      </c>
      <c r="N15" s="18">
        <f>Cuauhtémoc!C21</f>
        <v>100</v>
      </c>
      <c r="O15" s="18">
        <f>'Cuautitlan Izcalli'!C21</f>
        <v>100</v>
      </c>
      <c r="P15" s="18">
        <f>Cuernavaca!C21</f>
        <v>100</v>
      </c>
      <c r="Q15" s="18">
        <f>Culiacan!C21</f>
        <v>0</v>
      </c>
      <c r="R15" s="18">
        <f>Durango!C21</f>
        <v>100</v>
      </c>
      <c r="S15" s="18">
        <f>Ecatepec!C21</f>
        <v>50</v>
      </c>
      <c r="T15" s="18">
        <f>Guadalajara!C21</f>
        <v>100</v>
      </c>
      <c r="U15" s="18">
        <f>Guadalupe!C21</f>
        <v>0</v>
      </c>
      <c r="V15" s="18">
        <f>'Gustavo A Madero'!C21</f>
        <v>100</v>
      </c>
      <c r="W15" s="18">
        <f>Hermosillo!C21</f>
        <v>100</v>
      </c>
      <c r="X15" s="18">
        <f>Irapuato!C21</f>
        <v>100</v>
      </c>
      <c r="Y15" s="18">
        <f>Iztapalapa!C21</f>
        <v>50</v>
      </c>
      <c r="Z15" s="18">
        <f>Juárez!C21</f>
        <v>100</v>
      </c>
      <c r="AA15" s="18">
        <f>'León '!C21</f>
        <v>100</v>
      </c>
      <c r="AB15" s="18">
        <f>Matamoros!C21</f>
        <v>0</v>
      </c>
      <c r="AC15" s="18">
        <f>Mérida!C21</f>
        <v>0</v>
      </c>
      <c r="AD15" s="18">
        <f>Mexicali!C21</f>
        <v>0</v>
      </c>
      <c r="AE15" s="18">
        <f>'Miguel Hidalgo'!C21</f>
        <v>100</v>
      </c>
      <c r="AF15" s="18">
        <f>Monterrey!C21</f>
        <v>100</v>
      </c>
      <c r="AG15" s="18">
        <f>Morelia!C21</f>
        <v>0</v>
      </c>
      <c r="AH15" s="18">
        <f>Naucalpan!C21</f>
        <v>100</v>
      </c>
      <c r="AI15" s="18">
        <f>Nezahualcoyotl!C21</f>
        <v>0</v>
      </c>
      <c r="AJ15" s="18">
        <f>Oaxaca!C21</f>
        <v>100</v>
      </c>
      <c r="AK15" s="18">
        <f>Pachuca!C21</f>
        <v>100</v>
      </c>
      <c r="AL15" s="18">
        <f>Puebla!C21</f>
        <v>100</v>
      </c>
      <c r="AM15" s="18">
        <f>Querétaro!C21</f>
        <v>100</v>
      </c>
      <c r="AN15" s="18">
        <f>Reynosa!C21</f>
        <v>0</v>
      </c>
      <c r="AO15" s="18">
        <f>Saltillo!C21</f>
        <v>50</v>
      </c>
      <c r="AP15" s="18">
        <f>'San Luis Potosí'!C21</f>
        <v>0</v>
      </c>
      <c r="AQ15" s="18">
        <f>'San Nicolás de los Garza'!C21</f>
        <v>50</v>
      </c>
      <c r="AR15" s="18">
        <f>Tepic!C21</f>
        <v>100</v>
      </c>
      <c r="AS15" s="18">
        <f>Tijuana!C21</f>
        <v>0</v>
      </c>
      <c r="AT15" s="18">
        <f>Tlalnepantla!C21</f>
        <v>100</v>
      </c>
      <c r="AU15" s="18">
        <f>Tlalpan!C21</f>
        <v>100</v>
      </c>
      <c r="AV15" s="18">
        <f>Tlaquepaque!C21</f>
        <v>100</v>
      </c>
      <c r="AW15" s="18">
        <f>Toluca!C21</f>
        <v>0</v>
      </c>
      <c r="AX15" s="18">
        <f>Torreon!C21</f>
        <v>0</v>
      </c>
      <c r="AY15" s="18">
        <f>Tuxtla!C21</f>
        <v>100</v>
      </c>
      <c r="AZ15" s="18">
        <f>Uruapan!C21</f>
        <v>100</v>
      </c>
      <c r="BA15" s="18">
        <f>'Venustiano Carranza'!C21</f>
        <v>100</v>
      </c>
      <c r="BB15" s="18">
        <f>Veracruz!C21</f>
        <v>100</v>
      </c>
      <c r="BC15" s="18">
        <f>Xalapa!C21</f>
        <v>100</v>
      </c>
      <c r="BD15" s="18">
        <f>Zapopan!C21</f>
        <v>100</v>
      </c>
      <c r="BE15" s="160">
        <f t="shared" si="3"/>
        <v>69.444444444444443</v>
      </c>
      <c r="BF15" s="2">
        <f t="shared" si="0"/>
        <v>34</v>
      </c>
      <c r="BG15" s="2">
        <f t="shared" si="1"/>
        <v>7</v>
      </c>
      <c r="BH15" s="2">
        <f t="shared" si="2"/>
        <v>13</v>
      </c>
    </row>
    <row r="16" spans="1:60" ht="30.75" thickBot="1">
      <c r="A16" s="5" t="s">
        <v>16</v>
      </c>
      <c r="B16" s="6" t="s">
        <v>87</v>
      </c>
      <c r="C16" s="18">
        <f>Acapulco!C22</f>
        <v>50</v>
      </c>
      <c r="D16" s="18">
        <f>Aguascalientes!C22</f>
        <v>100</v>
      </c>
      <c r="E16" s="18">
        <f>'Álvaro Obregón'!C22</f>
        <v>100</v>
      </c>
      <c r="F16" s="18">
        <f>'Benito Juárez'!C22</f>
        <v>100</v>
      </c>
      <c r="G16" s="18">
        <f>'Benito Juárez (Cancún)'!C22</f>
        <v>100</v>
      </c>
      <c r="H16" s="18">
        <f>Celaya!C22</f>
        <v>100</v>
      </c>
      <c r="I16" s="18">
        <f>'Centro (Tabasco)'!C22</f>
        <v>50</v>
      </c>
      <c r="J16" s="18">
        <f>Chihuahua!C22</f>
        <v>100</v>
      </c>
      <c r="K16" s="18">
        <f>Chimalhuacan!C22</f>
        <v>50</v>
      </c>
      <c r="L16" s="18">
        <f>Colima!C21</f>
        <v>100</v>
      </c>
      <c r="M16" s="18">
        <f>Coyoacán!C22</f>
        <v>100</v>
      </c>
      <c r="N16" s="18">
        <f>Cuauhtémoc!C22</f>
        <v>100</v>
      </c>
      <c r="O16" s="18">
        <f>'Cuautitlan Izcalli'!C22</f>
        <v>100</v>
      </c>
      <c r="P16" s="18">
        <f>Cuernavaca!C22</f>
        <v>100</v>
      </c>
      <c r="Q16" s="18">
        <f>Culiacan!C22</f>
        <v>50</v>
      </c>
      <c r="R16" s="18">
        <f>Durango!C22</f>
        <v>100</v>
      </c>
      <c r="S16" s="18">
        <f>Ecatepec!C22</f>
        <v>0</v>
      </c>
      <c r="T16" s="18">
        <f>Guadalajara!C22</f>
        <v>100</v>
      </c>
      <c r="U16" s="18">
        <f>Guadalupe!C22</f>
        <v>100</v>
      </c>
      <c r="V16" s="18">
        <f>'Gustavo A Madero'!C22</f>
        <v>100</v>
      </c>
      <c r="W16" s="18">
        <f>Hermosillo!C22</f>
        <v>100</v>
      </c>
      <c r="X16" s="18">
        <f>Irapuato!C22</f>
        <v>100</v>
      </c>
      <c r="Y16" s="18">
        <f>Iztapalapa!C22</f>
        <v>100</v>
      </c>
      <c r="Z16" s="18">
        <f>Juárez!C22</f>
        <v>100</v>
      </c>
      <c r="AA16" s="18">
        <f>'León '!C22</f>
        <v>100</v>
      </c>
      <c r="AB16" s="18">
        <f>Matamoros!C22</f>
        <v>0</v>
      </c>
      <c r="AC16" s="18">
        <f>Mérida!C22</f>
        <v>100</v>
      </c>
      <c r="AD16" s="18">
        <f>Mexicali!C22</f>
        <v>100</v>
      </c>
      <c r="AE16" s="18">
        <f>'Miguel Hidalgo'!C22</f>
        <v>100</v>
      </c>
      <c r="AF16" s="18">
        <f>Monterrey!C22</f>
        <v>100</v>
      </c>
      <c r="AG16" s="18">
        <f>Morelia!C22</f>
        <v>100</v>
      </c>
      <c r="AH16" s="18">
        <f>Naucalpan!C22</f>
        <v>50</v>
      </c>
      <c r="AI16" s="18">
        <f>Nezahualcoyotl!C22</f>
        <v>50</v>
      </c>
      <c r="AJ16" s="18">
        <f>Oaxaca!C22</f>
        <v>50</v>
      </c>
      <c r="AK16" s="18">
        <f>Pachuca!C22</f>
        <v>50</v>
      </c>
      <c r="AL16" s="18">
        <f>Puebla!C22</f>
        <v>100</v>
      </c>
      <c r="AM16" s="18">
        <f>Querétaro!C22</f>
        <v>100</v>
      </c>
      <c r="AN16" s="18">
        <f>Reynosa!C22</f>
        <v>0</v>
      </c>
      <c r="AO16" s="18">
        <f>Saltillo!C22</f>
        <v>100</v>
      </c>
      <c r="AP16" s="18">
        <f>'San Luis Potosí'!C22</f>
        <v>100</v>
      </c>
      <c r="AQ16" s="18">
        <f>'San Nicolás de los Garza'!C22</f>
        <v>100</v>
      </c>
      <c r="AR16" s="18">
        <f>Tepic!C22</f>
        <v>100</v>
      </c>
      <c r="AS16" s="18">
        <f>Tijuana!C22</f>
        <v>100</v>
      </c>
      <c r="AT16" s="18">
        <f>Tlalnepantla!C22</f>
        <v>100</v>
      </c>
      <c r="AU16" s="18">
        <f>Tlalpan!C22</f>
        <v>100</v>
      </c>
      <c r="AV16" s="18">
        <f>Tlaquepaque!C22</f>
        <v>0</v>
      </c>
      <c r="AW16" s="18">
        <f>Toluca!C22</f>
        <v>100</v>
      </c>
      <c r="AX16" s="18">
        <f>Torreon!C22</f>
        <v>100</v>
      </c>
      <c r="AY16" s="18">
        <f>Tuxtla!C22</f>
        <v>100</v>
      </c>
      <c r="AZ16" s="18">
        <f>Uruapan!C22</f>
        <v>0</v>
      </c>
      <c r="BA16" s="18">
        <f>'Venustiano Carranza'!C22</f>
        <v>100</v>
      </c>
      <c r="BB16" s="18">
        <f>Veracruz!C22</f>
        <v>100</v>
      </c>
      <c r="BC16" s="18">
        <f>Xalapa!C22</f>
        <v>50</v>
      </c>
      <c r="BD16" s="18">
        <f>Zapopan!C22</f>
        <v>100</v>
      </c>
      <c r="BE16" s="160">
        <f t="shared" si="3"/>
        <v>82.407407407407405</v>
      </c>
      <c r="BF16" s="2">
        <f t="shared" si="0"/>
        <v>40</v>
      </c>
      <c r="BG16" s="2">
        <f t="shared" si="1"/>
        <v>9</v>
      </c>
      <c r="BH16" s="2">
        <f t="shared" si="2"/>
        <v>5</v>
      </c>
    </row>
    <row r="17" spans="1:61" ht="30.75" thickBot="1">
      <c r="A17" s="5" t="s">
        <v>18</v>
      </c>
      <c r="B17" s="6" t="s">
        <v>15</v>
      </c>
      <c r="C17" s="18">
        <f>Acapulco!C23</f>
        <v>50</v>
      </c>
      <c r="D17" s="18">
        <f>Aguascalientes!C23</f>
        <v>100</v>
      </c>
      <c r="E17" s="18">
        <f>'Álvaro Obregón'!C23</f>
        <v>100</v>
      </c>
      <c r="F17" s="18">
        <f>'Benito Juárez'!C23</f>
        <v>100</v>
      </c>
      <c r="G17" s="18">
        <f>'Benito Juárez (Cancún)'!C23</f>
        <v>100</v>
      </c>
      <c r="H17" s="18">
        <f>Celaya!C23</f>
        <v>100</v>
      </c>
      <c r="I17" s="18">
        <f>'Centro (Tabasco)'!C23</f>
        <v>50</v>
      </c>
      <c r="J17" s="18">
        <f>Chihuahua!C23</f>
        <v>100</v>
      </c>
      <c r="K17" s="18">
        <f>Chimalhuacan!C23</f>
        <v>100</v>
      </c>
      <c r="L17" s="18">
        <f>Colima!C22</f>
        <v>100</v>
      </c>
      <c r="M17" s="18">
        <f>Coyoacán!C23</f>
        <v>100</v>
      </c>
      <c r="N17" s="18">
        <f>Cuauhtémoc!C23</f>
        <v>100</v>
      </c>
      <c r="O17" s="18">
        <f>'Cuautitlan Izcalli'!C23</f>
        <v>50</v>
      </c>
      <c r="P17" s="18">
        <f>Cuernavaca!C23</f>
        <v>100</v>
      </c>
      <c r="Q17" s="18">
        <f>Culiacan!C23</f>
        <v>0</v>
      </c>
      <c r="R17" s="18">
        <f>Durango!C23</f>
        <v>50</v>
      </c>
      <c r="S17" s="18">
        <f>Ecatepec!C23</f>
        <v>100</v>
      </c>
      <c r="T17" s="18">
        <f>Guadalajara!C23</f>
        <v>100</v>
      </c>
      <c r="U17" s="18">
        <f>Guadalupe!C23</f>
        <v>100</v>
      </c>
      <c r="V17" s="18">
        <f>'Gustavo A Madero'!C23</f>
        <v>100</v>
      </c>
      <c r="W17" s="18">
        <f>Hermosillo!C23</f>
        <v>100</v>
      </c>
      <c r="X17" s="18">
        <f>Irapuato!C23</f>
        <v>100</v>
      </c>
      <c r="Y17" s="18">
        <f>Iztapalapa!C23</f>
        <v>100</v>
      </c>
      <c r="Z17" s="18">
        <f>Juárez!C23</f>
        <v>100</v>
      </c>
      <c r="AA17" s="18">
        <f>'León '!C23</f>
        <v>100</v>
      </c>
      <c r="AB17" s="18">
        <f>Matamoros!C23</f>
        <v>50</v>
      </c>
      <c r="AC17" s="18">
        <f>Mérida!C23</f>
        <v>100</v>
      </c>
      <c r="AD17" s="18">
        <f>Mexicali!C23</f>
        <v>0</v>
      </c>
      <c r="AE17" s="18">
        <f>'Miguel Hidalgo'!C23</f>
        <v>100</v>
      </c>
      <c r="AF17" s="18">
        <f>Monterrey!C23</f>
        <v>100</v>
      </c>
      <c r="AG17" s="18">
        <f>Morelia!C23</f>
        <v>100</v>
      </c>
      <c r="AH17" s="18">
        <f>Naucalpan!C23</f>
        <v>50</v>
      </c>
      <c r="AI17" s="18">
        <f>Nezahualcoyotl!C23</f>
        <v>100</v>
      </c>
      <c r="AJ17" s="18">
        <f>Oaxaca!C23</f>
        <v>0</v>
      </c>
      <c r="AK17" s="18">
        <f>Pachuca!C23</f>
        <v>100</v>
      </c>
      <c r="AL17" s="18">
        <f>Puebla!C23</f>
        <v>100</v>
      </c>
      <c r="AM17" s="18">
        <f>Querétaro!C23</f>
        <v>100</v>
      </c>
      <c r="AN17" s="18">
        <f>Reynosa!C23</f>
        <v>50</v>
      </c>
      <c r="AO17" s="18">
        <f>Saltillo!C23</f>
        <v>100</v>
      </c>
      <c r="AP17" s="18">
        <f>'San Luis Potosí'!C23</f>
        <v>100</v>
      </c>
      <c r="AQ17" s="18">
        <f>'San Nicolás de los Garza'!C23</f>
        <v>100</v>
      </c>
      <c r="AR17" s="18">
        <f>Tepic!C23</f>
        <v>50</v>
      </c>
      <c r="AS17" s="18">
        <f>Tijuana!C23</f>
        <v>100</v>
      </c>
      <c r="AT17" s="18">
        <f>Tlalnepantla!C23</f>
        <v>100</v>
      </c>
      <c r="AU17" s="18">
        <f>Tlalpan!C23</f>
        <v>100</v>
      </c>
      <c r="AV17" s="18">
        <f>Tlaquepaque!C23</f>
        <v>0</v>
      </c>
      <c r="AW17" s="18">
        <f>Toluca!C23</f>
        <v>100</v>
      </c>
      <c r="AX17" s="18">
        <f>Torreon!C23</f>
        <v>100</v>
      </c>
      <c r="AY17" s="18">
        <f>Tuxtla!C23</f>
        <v>100</v>
      </c>
      <c r="AZ17" s="18">
        <f>Uruapan!C23</f>
        <v>50</v>
      </c>
      <c r="BA17" s="18">
        <f>'Venustiano Carranza'!C23</f>
        <v>100</v>
      </c>
      <c r="BB17" s="18">
        <f>Veracruz!C23</f>
        <v>50</v>
      </c>
      <c r="BC17" s="18">
        <f>Xalapa!C23</f>
        <v>50</v>
      </c>
      <c r="BD17" s="18">
        <f>Zapopan!C23</f>
        <v>100</v>
      </c>
      <c r="BE17" s="160">
        <f t="shared" si="3"/>
        <v>82.407407407407405</v>
      </c>
      <c r="BF17" s="2">
        <f t="shared" si="0"/>
        <v>39</v>
      </c>
      <c r="BG17" s="2">
        <f t="shared" si="1"/>
        <v>11</v>
      </c>
      <c r="BH17" s="2">
        <f t="shared" si="2"/>
        <v>4</v>
      </c>
    </row>
    <row r="18" spans="1:61" ht="15.75" thickBot="1">
      <c r="A18" s="5" t="s">
        <v>20</v>
      </c>
      <c r="B18" s="7" t="s">
        <v>17</v>
      </c>
      <c r="C18" s="18">
        <f>Acapulco!C24</f>
        <v>50</v>
      </c>
      <c r="D18" s="18">
        <f>Aguascalientes!C24</f>
        <v>100</v>
      </c>
      <c r="E18" s="18">
        <f>'Álvaro Obregón'!C24</f>
        <v>100</v>
      </c>
      <c r="F18" s="18">
        <f>'Benito Juárez'!C24</f>
        <v>100</v>
      </c>
      <c r="G18" s="18">
        <f>'Benito Juárez (Cancún)'!C24</f>
        <v>100</v>
      </c>
      <c r="H18" s="18">
        <f>Celaya!C24</f>
        <v>100</v>
      </c>
      <c r="I18" s="18">
        <f>'Centro (Tabasco)'!C24</f>
        <v>50</v>
      </c>
      <c r="J18" s="18">
        <f>Chihuahua!C24</f>
        <v>100</v>
      </c>
      <c r="K18" s="18">
        <f>Chimalhuacan!C24</f>
        <v>0</v>
      </c>
      <c r="L18" s="18">
        <f>Colima!C23</f>
        <v>100</v>
      </c>
      <c r="M18" s="18">
        <f>Coyoacán!C24</f>
        <v>50</v>
      </c>
      <c r="N18" s="18">
        <f>Cuauhtémoc!C24</f>
        <v>0</v>
      </c>
      <c r="O18" s="18">
        <f>'Cuautitlan Izcalli'!C24</f>
        <v>50</v>
      </c>
      <c r="P18" s="18">
        <f>Cuernavaca!C24</f>
        <v>100</v>
      </c>
      <c r="Q18" s="18">
        <f>Culiacan!C24</f>
        <v>0</v>
      </c>
      <c r="R18" s="18">
        <f>Durango!C24</f>
        <v>0</v>
      </c>
      <c r="S18" s="18">
        <f>Ecatepec!C24</f>
        <v>100</v>
      </c>
      <c r="T18" s="18">
        <f>Guadalajara!C24</f>
        <v>100</v>
      </c>
      <c r="U18" s="18">
        <f>Guadalupe!C24</f>
        <v>100</v>
      </c>
      <c r="V18" s="18">
        <f>'Gustavo A Madero'!C24</f>
        <v>50</v>
      </c>
      <c r="W18" s="18">
        <f>Hermosillo!C24</f>
        <v>100</v>
      </c>
      <c r="X18" s="18">
        <f>Irapuato!C24</f>
        <v>100</v>
      </c>
      <c r="Y18" s="18">
        <f>Iztapalapa!C24</f>
        <v>50</v>
      </c>
      <c r="Z18" s="18">
        <f>Juárez!C24</f>
        <v>100</v>
      </c>
      <c r="AA18" s="18">
        <f>'León '!C24</f>
        <v>100</v>
      </c>
      <c r="AB18" s="18">
        <f>Matamoros!C24</f>
        <v>50</v>
      </c>
      <c r="AC18" s="18">
        <f>Mérida!C24</f>
        <v>100</v>
      </c>
      <c r="AD18" s="18">
        <f>Mexicali!C24</f>
        <v>0</v>
      </c>
      <c r="AE18" s="18">
        <f>'Miguel Hidalgo'!C24</f>
        <v>0</v>
      </c>
      <c r="AF18" s="18">
        <f>Monterrey!C24</f>
        <v>100</v>
      </c>
      <c r="AG18" s="18">
        <f>Morelia!C24</f>
        <v>100</v>
      </c>
      <c r="AH18" s="18">
        <f>Naucalpan!C24</f>
        <v>50</v>
      </c>
      <c r="AI18" s="18">
        <f>Nezahualcoyotl!C24</f>
        <v>100</v>
      </c>
      <c r="AJ18" s="18">
        <f>Oaxaca!C24</f>
        <v>0</v>
      </c>
      <c r="AK18" s="18">
        <f>Pachuca!C24</f>
        <v>100</v>
      </c>
      <c r="AL18" s="18">
        <f>Puebla!C24</f>
        <v>100</v>
      </c>
      <c r="AM18" s="18">
        <f>Querétaro!C24</f>
        <v>100</v>
      </c>
      <c r="AN18" s="18">
        <f>Reynosa!C24</f>
        <v>50</v>
      </c>
      <c r="AO18" s="18">
        <f>Saltillo!C24</f>
        <v>100</v>
      </c>
      <c r="AP18" s="18">
        <f>'San Luis Potosí'!C24</f>
        <v>100</v>
      </c>
      <c r="AQ18" s="18">
        <f>'San Nicolás de los Garza'!C24</f>
        <v>100</v>
      </c>
      <c r="AR18" s="18">
        <f>Tepic!C24</f>
        <v>50</v>
      </c>
      <c r="AS18" s="18">
        <f>Tijuana!C24</f>
        <v>100</v>
      </c>
      <c r="AT18" s="18">
        <f>Tlalnepantla!C24</f>
        <v>100</v>
      </c>
      <c r="AU18" s="18">
        <f>Tlalpan!C24</f>
        <v>100</v>
      </c>
      <c r="AV18" s="18">
        <f>Tlaquepaque!C24</f>
        <v>0</v>
      </c>
      <c r="AW18" s="18">
        <f>Toluca!C24</f>
        <v>100</v>
      </c>
      <c r="AX18" s="18">
        <f>Torreon!C24</f>
        <v>100</v>
      </c>
      <c r="AY18" s="18">
        <f>Tuxtla!C24</f>
        <v>100</v>
      </c>
      <c r="AZ18" s="18">
        <f>Uruapan!C24</f>
        <v>50</v>
      </c>
      <c r="BA18" s="18">
        <f>'Venustiano Carranza'!C24</f>
        <v>100</v>
      </c>
      <c r="BB18" s="18">
        <f>Veracruz!C24</f>
        <v>50</v>
      </c>
      <c r="BC18" s="18">
        <f>Xalapa!C24</f>
        <v>0</v>
      </c>
      <c r="BD18" s="18">
        <f>Zapopan!C24</f>
        <v>100</v>
      </c>
      <c r="BE18" s="160">
        <f t="shared" si="3"/>
        <v>72.222222222222229</v>
      </c>
      <c r="BF18" s="2">
        <f t="shared" si="0"/>
        <v>33</v>
      </c>
      <c r="BG18" s="2">
        <f t="shared" si="1"/>
        <v>12</v>
      </c>
      <c r="BH18" s="2">
        <f t="shared" si="2"/>
        <v>9</v>
      </c>
    </row>
    <row r="19" spans="1:61" ht="30" customHeight="1" thickBot="1">
      <c r="A19" s="5" t="s">
        <v>21</v>
      </c>
      <c r="B19" s="6" t="s">
        <v>19</v>
      </c>
      <c r="C19" s="18">
        <f>Acapulco!C25</f>
        <v>100</v>
      </c>
      <c r="D19" s="18">
        <f>Aguascalientes!C25</f>
        <v>100</v>
      </c>
      <c r="E19" s="18">
        <f>'Álvaro Obregón'!C25</f>
        <v>100</v>
      </c>
      <c r="F19" s="18">
        <f>'Benito Juárez'!C25</f>
        <v>100</v>
      </c>
      <c r="G19" s="18">
        <f>'Benito Juárez (Cancún)'!C25</f>
        <v>100</v>
      </c>
      <c r="H19" s="18">
        <f>Celaya!C25</f>
        <v>100</v>
      </c>
      <c r="I19" s="18">
        <f>'Centro (Tabasco)'!C25</f>
        <v>100</v>
      </c>
      <c r="J19" s="18">
        <f>Chihuahua!C25</f>
        <v>0</v>
      </c>
      <c r="K19" s="18">
        <f>Chimalhuacan!C25</f>
        <v>0</v>
      </c>
      <c r="L19" s="18">
        <f>Colima!C24</f>
        <v>100</v>
      </c>
      <c r="M19" s="18">
        <f>Coyoacán!C25</f>
        <v>100</v>
      </c>
      <c r="N19" s="18">
        <f>Cuauhtémoc!C25</f>
        <v>0</v>
      </c>
      <c r="O19" s="18">
        <f>'Cuautitlan Izcalli'!C25</f>
        <v>50</v>
      </c>
      <c r="P19" s="18">
        <f>Cuernavaca!C25</f>
        <v>50</v>
      </c>
      <c r="Q19" s="18">
        <f>Culiacan!C25</f>
        <v>100</v>
      </c>
      <c r="R19" s="18">
        <f>Durango!C25</f>
        <v>100</v>
      </c>
      <c r="S19" s="18">
        <f>Ecatepec!C25</f>
        <v>100</v>
      </c>
      <c r="T19" s="18">
        <f>Guadalajara!C25</f>
        <v>100</v>
      </c>
      <c r="U19" s="18">
        <f>Guadalupe!C25</f>
        <v>100</v>
      </c>
      <c r="V19" s="18">
        <f>'Gustavo A Madero'!C25</f>
        <v>100</v>
      </c>
      <c r="W19" s="18">
        <f>Hermosillo!C25</f>
        <v>100</v>
      </c>
      <c r="X19" s="18">
        <f>Irapuato!C25</f>
        <v>0</v>
      </c>
      <c r="Y19" s="18">
        <f>Iztapalapa!C25</f>
        <v>50</v>
      </c>
      <c r="Z19" s="18">
        <f>Juárez!C25</f>
        <v>100</v>
      </c>
      <c r="AA19" s="18">
        <f>'León '!C25</f>
        <v>100</v>
      </c>
      <c r="AB19" s="18">
        <f>Matamoros!C25</f>
        <v>0</v>
      </c>
      <c r="AC19" s="18">
        <f>Mérida!C25</f>
        <v>100</v>
      </c>
      <c r="AD19" s="18">
        <f>Mexicali!C25</f>
        <v>100</v>
      </c>
      <c r="AE19" s="18">
        <f>'Miguel Hidalgo'!C25</f>
        <v>0</v>
      </c>
      <c r="AF19" s="18">
        <f>Monterrey!C25</f>
        <v>100</v>
      </c>
      <c r="AG19" s="18">
        <f>Morelia!C25</f>
        <v>100</v>
      </c>
      <c r="AH19" s="18">
        <f>Naucalpan!C25</f>
        <v>50</v>
      </c>
      <c r="AI19" s="18">
        <f>Nezahualcoyotl!C25</f>
        <v>100</v>
      </c>
      <c r="AJ19" s="18">
        <f>Oaxaca!C25</f>
        <v>100</v>
      </c>
      <c r="AK19" s="18">
        <f>Pachuca!C25</f>
        <v>100</v>
      </c>
      <c r="AL19" s="18">
        <f>Puebla!C25</f>
        <v>100</v>
      </c>
      <c r="AM19" s="18">
        <f>Querétaro!C25</f>
        <v>100</v>
      </c>
      <c r="AN19" s="18">
        <f>Reynosa!C25</f>
        <v>0</v>
      </c>
      <c r="AO19" s="18">
        <f>Saltillo!C25</f>
        <v>0</v>
      </c>
      <c r="AP19" s="18">
        <f>'San Luis Potosí'!C25</f>
        <v>100</v>
      </c>
      <c r="AQ19" s="18">
        <f>'San Nicolás de los Garza'!C25</f>
        <v>100</v>
      </c>
      <c r="AR19" s="18">
        <f>Tepic!C25</f>
        <v>50</v>
      </c>
      <c r="AS19" s="18">
        <f>Tijuana!C25</f>
        <v>100</v>
      </c>
      <c r="AT19" s="18">
        <f>Tlalnepantla!C25</f>
        <v>100</v>
      </c>
      <c r="AU19" s="18">
        <f>Tlalpan!C25</f>
        <v>100</v>
      </c>
      <c r="AV19" s="18">
        <f>Tlaquepaque!C25</f>
        <v>0</v>
      </c>
      <c r="AW19" s="18">
        <f>Toluca!C25</f>
        <v>100</v>
      </c>
      <c r="AX19" s="18">
        <f>Torreon!C25</f>
        <v>0</v>
      </c>
      <c r="AY19" s="18">
        <f>Tuxtla!C25</f>
        <v>100</v>
      </c>
      <c r="AZ19" s="18">
        <f>Uruapan!C25</f>
        <v>0</v>
      </c>
      <c r="BA19" s="18">
        <f>'Venustiano Carranza'!C25</f>
        <v>100</v>
      </c>
      <c r="BB19" s="18">
        <f>Veracruz!C25</f>
        <v>0</v>
      </c>
      <c r="BC19" s="18">
        <f>Xalapa!C25</f>
        <v>100</v>
      </c>
      <c r="BD19" s="18">
        <f>Zapopan!C25</f>
        <v>100</v>
      </c>
      <c r="BE19" s="160">
        <f t="shared" si="3"/>
        <v>73.148148148148152</v>
      </c>
      <c r="BF19" s="2">
        <f t="shared" si="0"/>
        <v>37</v>
      </c>
      <c r="BG19" s="2">
        <f t="shared" si="1"/>
        <v>5</v>
      </c>
      <c r="BH19" s="2">
        <f t="shared" si="2"/>
        <v>12</v>
      </c>
    </row>
    <row r="20" spans="1:61" ht="15.75" thickBot="1">
      <c r="A20" s="5" t="s">
        <v>22</v>
      </c>
      <c r="B20" s="6" t="s">
        <v>85</v>
      </c>
      <c r="C20" s="18">
        <f>Acapulco!C26</f>
        <v>0</v>
      </c>
      <c r="D20" s="18">
        <f>Aguascalientes!C26</f>
        <v>100</v>
      </c>
      <c r="E20" s="18">
        <f>'Álvaro Obregón'!C26</f>
        <v>100</v>
      </c>
      <c r="F20" s="18">
        <f>'Benito Juárez'!C26</f>
        <v>0</v>
      </c>
      <c r="G20" s="18">
        <f>'Benito Juárez (Cancún)'!C26</f>
        <v>0</v>
      </c>
      <c r="H20" s="18">
        <f>Celaya!C26</f>
        <v>0</v>
      </c>
      <c r="I20" s="18">
        <f>'Centro (Tabasco)'!C26</f>
        <v>100</v>
      </c>
      <c r="J20" s="18">
        <f>Chihuahua!C26</f>
        <v>0</v>
      </c>
      <c r="K20" s="18">
        <f>Chimalhuacan!C26</f>
        <v>0</v>
      </c>
      <c r="L20" s="18">
        <f>Colima!C25</f>
        <v>100</v>
      </c>
      <c r="M20" s="18">
        <f>Coyoacán!C26</f>
        <v>0</v>
      </c>
      <c r="N20" s="18">
        <f>Cuauhtémoc!C26</f>
        <v>0</v>
      </c>
      <c r="O20" s="18">
        <f>'Cuautitlan Izcalli'!C26</f>
        <v>0</v>
      </c>
      <c r="P20" s="18">
        <f>Cuernavaca!C26</f>
        <v>100</v>
      </c>
      <c r="Q20" s="18">
        <f>Culiacan!C26</f>
        <v>0</v>
      </c>
      <c r="R20" s="18">
        <f>Durango!C26</f>
        <v>100</v>
      </c>
      <c r="S20" s="18">
        <f>Ecatepec!C26</f>
        <v>0</v>
      </c>
      <c r="T20" s="18">
        <f>Guadalajara!C26</f>
        <v>0</v>
      </c>
      <c r="U20" s="18">
        <f>Guadalupe!C26</f>
        <v>0</v>
      </c>
      <c r="V20" s="18">
        <f>'Gustavo A Madero'!C26</f>
        <v>100</v>
      </c>
      <c r="W20" s="18">
        <f>Hermosillo!C26</f>
        <v>0</v>
      </c>
      <c r="X20" s="18">
        <f>Irapuato!C26</f>
        <v>0</v>
      </c>
      <c r="Y20" s="18">
        <f>Iztapalapa!C26</f>
        <v>50</v>
      </c>
      <c r="Z20" s="18">
        <f>Juárez!C26</f>
        <v>0</v>
      </c>
      <c r="AA20" s="18">
        <f>'León '!C26</f>
        <v>0</v>
      </c>
      <c r="AB20" s="18">
        <f>Matamoros!C26</f>
        <v>0</v>
      </c>
      <c r="AC20" s="18">
        <f>Mérida!C26</f>
        <v>0</v>
      </c>
      <c r="AD20" s="18">
        <f>Mexicali!C26</f>
        <v>0</v>
      </c>
      <c r="AE20" s="18">
        <f>'Miguel Hidalgo'!C26</f>
        <v>100</v>
      </c>
      <c r="AF20" s="18">
        <f>Monterrey!C26</f>
        <v>50</v>
      </c>
      <c r="AG20" s="18">
        <f>Morelia!C26</f>
        <v>0</v>
      </c>
      <c r="AH20" s="18">
        <f>Naucalpan!C26</f>
        <v>0</v>
      </c>
      <c r="AI20" s="18">
        <f>Nezahualcoyotl!C26</f>
        <v>0</v>
      </c>
      <c r="AJ20" s="18">
        <f>Oaxaca!C26</f>
        <v>50</v>
      </c>
      <c r="AK20" s="18">
        <f>Pachuca!C26</f>
        <v>0</v>
      </c>
      <c r="AL20" s="18">
        <f>Puebla!C26</f>
        <v>0</v>
      </c>
      <c r="AM20" s="18">
        <f>Querétaro!C26</f>
        <v>100</v>
      </c>
      <c r="AN20" s="18">
        <f>Reynosa!C26</f>
        <v>0</v>
      </c>
      <c r="AO20" s="18">
        <f>Saltillo!C26</f>
        <v>0</v>
      </c>
      <c r="AP20" s="18">
        <f>'San Luis Potosí'!C26</f>
        <v>0</v>
      </c>
      <c r="AQ20" s="18">
        <f>'San Nicolás de los Garza'!C26</f>
        <v>0</v>
      </c>
      <c r="AR20" s="18">
        <f>Tepic!C26</f>
        <v>0</v>
      </c>
      <c r="AS20" s="18">
        <f>Tijuana!C26</f>
        <v>0</v>
      </c>
      <c r="AT20" s="18">
        <f>Tlalnepantla!C26</f>
        <v>0</v>
      </c>
      <c r="AU20" s="18">
        <f>Tlalpan!C26</f>
        <v>0</v>
      </c>
      <c r="AV20" s="18">
        <f>Tlaquepaque!C26</f>
        <v>100</v>
      </c>
      <c r="AW20" s="18">
        <f>Toluca!C26</f>
        <v>100</v>
      </c>
      <c r="AX20" s="18">
        <f>Torreon!C26</f>
        <v>100</v>
      </c>
      <c r="AY20" s="18">
        <f>Tuxtla!C26</f>
        <v>100</v>
      </c>
      <c r="AZ20" s="18">
        <f>Uruapan!C26</f>
        <v>0</v>
      </c>
      <c r="BA20" s="18">
        <f>'Venustiano Carranza'!C26</f>
        <v>0</v>
      </c>
      <c r="BB20" s="18">
        <f>Veracruz!C26</f>
        <v>0</v>
      </c>
      <c r="BC20" s="18">
        <f>Xalapa!C26</f>
        <v>0</v>
      </c>
      <c r="BD20" s="18">
        <f>Zapopan!C26</f>
        <v>50</v>
      </c>
      <c r="BE20" s="160">
        <f t="shared" si="3"/>
        <v>27.777777777777779</v>
      </c>
      <c r="BF20" s="2">
        <f t="shared" si="0"/>
        <v>13</v>
      </c>
      <c r="BG20" s="2">
        <f t="shared" si="1"/>
        <v>4</v>
      </c>
      <c r="BH20" s="2">
        <f t="shared" si="2"/>
        <v>37</v>
      </c>
    </row>
    <row r="21" spans="1:61" ht="15.75" thickBot="1">
      <c r="A21" s="5" t="s">
        <v>23</v>
      </c>
      <c r="B21" s="6" t="s">
        <v>86</v>
      </c>
      <c r="C21" s="18">
        <f>Acapulco!C18</f>
        <v>0</v>
      </c>
      <c r="D21" s="18">
        <f>Aguascalientes!C18</f>
        <v>100</v>
      </c>
      <c r="E21" s="18">
        <f>'Álvaro Obregón'!C18</f>
        <v>100</v>
      </c>
      <c r="F21" s="18">
        <f>'Benito Juárez'!C18</f>
        <v>100</v>
      </c>
      <c r="G21" s="18">
        <f>'Benito Juárez (Cancún)'!C18</f>
        <v>100</v>
      </c>
      <c r="H21" s="18">
        <f>Celaya!C18</f>
        <v>100</v>
      </c>
      <c r="I21" s="18">
        <f>'Centro (Tabasco)'!C18</f>
        <v>50</v>
      </c>
      <c r="J21" s="18">
        <f>Chihuahua!C18</f>
        <v>0</v>
      </c>
      <c r="K21" s="18">
        <f>Chimalhuacan!C18</f>
        <v>0</v>
      </c>
      <c r="L21" s="18">
        <f>Colima!C26</f>
        <v>50</v>
      </c>
      <c r="M21" s="18">
        <f>Coyoacán!C18</f>
        <v>50</v>
      </c>
      <c r="N21" s="18">
        <f>Cuauhtémoc!C18</f>
        <v>100</v>
      </c>
      <c r="O21" s="18">
        <f>'Cuautitlan Izcalli'!C18</f>
        <v>0</v>
      </c>
      <c r="P21" s="18">
        <f>Cuernavaca!C18</f>
        <v>100</v>
      </c>
      <c r="Q21" s="18">
        <f>Culiacan!C18</f>
        <v>100</v>
      </c>
      <c r="R21" s="18">
        <f>Durango!C18</f>
        <v>0</v>
      </c>
      <c r="S21" s="18">
        <f>Ecatepec!C18</f>
        <v>0</v>
      </c>
      <c r="T21" s="18">
        <f>Guadalajara!C18</f>
        <v>100</v>
      </c>
      <c r="U21" s="18">
        <f>Guadalupe!C18</f>
        <v>100</v>
      </c>
      <c r="V21" s="18">
        <f>'Gustavo A Madero'!C18</f>
        <v>100</v>
      </c>
      <c r="W21" s="18">
        <f>Hermosillo!C18</f>
        <v>100</v>
      </c>
      <c r="X21" s="18">
        <f>Irapuato!C18</f>
        <v>100</v>
      </c>
      <c r="Y21" s="18">
        <f>Iztapalapa!C18</f>
        <v>100</v>
      </c>
      <c r="Z21" s="18">
        <f>Juárez!C18</f>
        <v>0</v>
      </c>
      <c r="AA21" s="18">
        <f>'León '!C18</f>
        <v>100</v>
      </c>
      <c r="AB21" s="18">
        <f>Matamoros!C18</f>
        <v>0</v>
      </c>
      <c r="AC21" s="18">
        <f>Mérida!C18</f>
        <v>100</v>
      </c>
      <c r="AD21" s="18">
        <f>Mexicali!C18</f>
        <v>50</v>
      </c>
      <c r="AE21" s="18">
        <f>'Miguel Hidalgo'!C18</f>
        <v>100</v>
      </c>
      <c r="AF21" s="18">
        <f>Monterrey!C18</f>
        <v>100</v>
      </c>
      <c r="AG21" s="18">
        <f>Morelia!C18</f>
        <v>100</v>
      </c>
      <c r="AH21" s="18">
        <f>Naucalpan!C18</f>
        <v>100</v>
      </c>
      <c r="AI21" s="18">
        <f>Nezahualcoyotl!C18</f>
        <v>100</v>
      </c>
      <c r="AJ21" s="18">
        <f>Oaxaca!C18</f>
        <v>50</v>
      </c>
      <c r="AK21" s="18">
        <f>Pachuca!C18</f>
        <v>100</v>
      </c>
      <c r="AL21" s="18">
        <f>Puebla!C18</f>
        <v>100</v>
      </c>
      <c r="AM21" s="18">
        <f>Querétaro!C18</f>
        <v>100</v>
      </c>
      <c r="AN21" s="18">
        <f>Reynosa!C18</f>
        <v>0</v>
      </c>
      <c r="AO21" s="18">
        <f>Saltillo!C18</f>
        <v>0</v>
      </c>
      <c r="AP21" s="18">
        <f>'San Luis Potosí'!C18</f>
        <v>0</v>
      </c>
      <c r="AQ21" s="18">
        <f>'San Nicolás de los Garza'!C18</f>
        <v>100</v>
      </c>
      <c r="AR21" s="18">
        <f>Tepic!C18</f>
        <v>0</v>
      </c>
      <c r="AS21" s="18">
        <f>Tijuana!C18</f>
        <v>100</v>
      </c>
      <c r="AT21" s="18">
        <f>Tlalnepantla!C18</f>
        <v>100</v>
      </c>
      <c r="AU21" s="18">
        <f>Tlalpan!C18</f>
        <v>100</v>
      </c>
      <c r="AV21" s="18">
        <f>Tlaquepaque!C18</f>
        <v>0</v>
      </c>
      <c r="AW21" s="18">
        <f>Toluca!C18</f>
        <v>100</v>
      </c>
      <c r="AX21" s="18">
        <f>Torreon!C18</f>
        <v>100</v>
      </c>
      <c r="AY21" s="18">
        <f>Tuxtla!C18</f>
        <v>0</v>
      </c>
      <c r="AZ21" s="18">
        <f>Uruapan!C18</f>
        <v>0</v>
      </c>
      <c r="BA21" s="18">
        <f>'Venustiano Carranza'!C18</f>
        <v>100</v>
      </c>
      <c r="BB21" s="18">
        <f>Veracruz!C18</f>
        <v>0</v>
      </c>
      <c r="BC21" s="18">
        <f>Xalapa!C18</f>
        <v>50</v>
      </c>
      <c r="BD21" s="18">
        <f>Zapopan!C18</f>
        <v>100</v>
      </c>
      <c r="BE21" s="160">
        <f t="shared" si="3"/>
        <v>64.81481481481481</v>
      </c>
      <c r="BF21" s="2">
        <f t="shared" si="0"/>
        <v>32</v>
      </c>
      <c r="BG21" s="2">
        <f t="shared" si="1"/>
        <v>6</v>
      </c>
      <c r="BH21" s="2">
        <f t="shared" si="2"/>
        <v>16</v>
      </c>
    </row>
    <row r="22" spans="1:61" ht="15.75" thickBot="1">
      <c r="A22" s="5" t="s">
        <v>24</v>
      </c>
      <c r="B22" s="6" t="s">
        <v>47</v>
      </c>
      <c r="C22" s="18">
        <f>Acapulco!C27</f>
        <v>50</v>
      </c>
      <c r="D22" s="18">
        <f>Aguascalientes!C27</f>
        <v>100</v>
      </c>
      <c r="E22" s="18">
        <f>'Álvaro Obregón'!C27</f>
        <v>50</v>
      </c>
      <c r="F22" s="18">
        <f>'Benito Juárez'!C27</f>
        <v>0</v>
      </c>
      <c r="G22" s="18">
        <f>'Benito Juárez (Cancún)'!C27</f>
        <v>50</v>
      </c>
      <c r="H22" s="18">
        <f>Celaya!C27</f>
        <v>50</v>
      </c>
      <c r="I22" s="18">
        <f>'Centro (Tabasco)'!C27</f>
        <v>50</v>
      </c>
      <c r="J22" s="18">
        <f>Chihuahua!C27</f>
        <v>100</v>
      </c>
      <c r="K22" s="18">
        <f>Chimalhuacan!C27</f>
        <v>50</v>
      </c>
      <c r="L22" s="18">
        <f>Colima!C27</f>
        <v>100</v>
      </c>
      <c r="M22" s="18">
        <f>Coyoacán!C27</f>
        <v>50</v>
      </c>
      <c r="N22" s="18">
        <f>Cuauhtémoc!C27</f>
        <v>50</v>
      </c>
      <c r="O22" s="18">
        <f>'Cuautitlan Izcalli'!C27</f>
        <v>50</v>
      </c>
      <c r="P22" s="18">
        <f>Cuernavaca!C27</f>
        <v>50</v>
      </c>
      <c r="Q22" s="18">
        <f>Culiacan!C27</f>
        <v>100</v>
      </c>
      <c r="R22" s="18">
        <f>Durango!C27</f>
        <v>50</v>
      </c>
      <c r="S22" s="18">
        <f>Ecatepec!C27</f>
        <v>100</v>
      </c>
      <c r="T22" s="18">
        <f>Guadalajara!C27</f>
        <v>0</v>
      </c>
      <c r="U22" s="18">
        <f>Guadalupe!C27</f>
        <v>50</v>
      </c>
      <c r="V22" s="18">
        <f>'Gustavo A Madero'!C27</f>
        <v>50</v>
      </c>
      <c r="W22" s="18">
        <f>Hermosillo!C27</f>
        <v>100</v>
      </c>
      <c r="X22" s="18">
        <f>Irapuato!C27</f>
        <v>50</v>
      </c>
      <c r="Y22" s="18">
        <f>Iztapalapa!C27</f>
        <v>100</v>
      </c>
      <c r="Z22" s="18">
        <f>Juárez!C27</f>
        <v>50</v>
      </c>
      <c r="AA22" s="18">
        <f>'León '!C27</f>
        <v>50</v>
      </c>
      <c r="AB22" s="18">
        <f>Matamoros!C27</f>
        <v>0</v>
      </c>
      <c r="AC22" s="18">
        <f>Mérida!C27</f>
        <v>100</v>
      </c>
      <c r="AD22" s="18">
        <f>Mexicali!C27</f>
        <v>100</v>
      </c>
      <c r="AE22" s="18">
        <f>'Miguel Hidalgo'!C27</f>
        <v>100</v>
      </c>
      <c r="AF22" s="18">
        <f>Monterrey!C27</f>
        <v>50</v>
      </c>
      <c r="AG22" s="18">
        <f>Morelia!C27</f>
        <v>0</v>
      </c>
      <c r="AH22" s="18">
        <f>Naucalpan!C27</f>
        <v>100</v>
      </c>
      <c r="AI22" s="18">
        <f>Nezahualcoyotl!C27</f>
        <v>0</v>
      </c>
      <c r="AJ22" s="18">
        <f>Oaxaca!C27</f>
        <v>50</v>
      </c>
      <c r="AK22" s="18">
        <f>Pachuca!C27</f>
        <v>50</v>
      </c>
      <c r="AL22" s="18">
        <f>Puebla!C27</f>
        <v>50</v>
      </c>
      <c r="AM22" s="18">
        <f>Querétaro!C27</f>
        <v>50</v>
      </c>
      <c r="AN22" s="18">
        <f>Reynosa!C27</f>
        <v>50</v>
      </c>
      <c r="AO22" s="18">
        <f>Saltillo!C27</f>
        <v>50</v>
      </c>
      <c r="AP22" s="18">
        <f>'San Luis Potosí'!C27</f>
        <v>50</v>
      </c>
      <c r="AQ22" s="18">
        <f>'San Nicolás de los Garza'!C27</f>
        <v>0</v>
      </c>
      <c r="AR22" s="18">
        <f>Tepic!C27</f>
        <v>50</v>
      </c>
      <c r="AS22" s="18">
        <f>Tijuana!C27</f>
        <v>50</v>
      </c>
      <c r="AT22" s="18">
        <f>Tlalnepantla!C27</f>
        <v>50</v>
      </c>
      <c r="AU22" s="18">
        <f>Tlalpan!C27</f>
        <v>50</v>
      </c>
      <c r="AV22" s="18">
        <f>Tlaquepaque!C27</f>
        <v>50</v>
      </c>
      <c r="AW22" s="18">
        <f>Toluca!C27</f>
        <v>100</v>
      </c>
      <c r="AX22" s="18">
        <f>Torreon!C27</f>
        <v>100</v>
      </c>
      <c r="AY22" s="18">
        <f>Tuxtla!C27</f>
        <v>100</v>
      </c>
      <c r="AZ22" s="18">
        <f>Uruapan!C27</f>
        <v>50</v>
      </c>
      <c r="BA22" s="18">
        <f>'Venustiano Carranza'!C27</f>
        <v>100</v>
      </c>
      <c r="BB22" s="18">
        <f>Veracruz!C27</f>
        <v>0</v>
      </c>
      <c r="BC22" s="18">
        <f>Xalapa!C27</f>
        <v>100</v>
      </c>
      <c r="BD22" s="18">
        <f>Zapopan!C27</f>
        <v>50</v>
      </c>
      <c r="BE22" s="160">
        <f t="shared" si="3"/>
        <v>58.333333333333336</v>
      </c>
      <c r="BF22" s="2">
        <f t="shared" si="0"/>
        <v>16</v>
      </c>
      <c r="BG22" s="2">
        <f t="shared" si="1"/>
        <v>31</v>
      </c>
      <c r="BH22" s="2">
        <f t="shared" si="2"/>
        <v>7</v>
      </c>
    </row>
    <row r="23" spans="1:61" ht="15.75" thickBot="1">
      <c r="A23" s="5" t="s">
        <v>26</v>
      </c>
      <c r="B23" s="8" t="s">
        <v>25</v>
      </c>
      <c r="C23" s="18">
        <f>Acapulco!C28</f>
        <v>100</v>
      </c>
      <c r="D23" s="18">
        <f>Aguascalientes!C28</f>
        <v>0</v>
      </c>
      <c r="E23" s="18">
        <f>'Álvaro Obregón'!C28</f>
        <v>100</v>
      </c>
      <c r="F23" s="18">
        <f>'Benito Juárez'!C28</f>
        <v>0</v>
      </c>
      <c r="G23" s="18">
        <f>'Benito Juárez (Cancún)'!C28</f>
        <v>0</v>
      </c>
      <c r="H23" s="18">
        <f>Celaya!C28</f>
        <v>50</v>
      </c>
      <c r="I23" s="18">
        <f>'Centro (Tabasco)'!C28</f>
        <v>0</v>
      </c>
      <c r="J23" s="18">
        <f>Chihuahua!C28</f>
        <v>100</v>
      </c>
      <c r="K23" s="18">
        <f>Chimalhuacan!C28</f>
        <v>0</v>
      </c>
      <c r="L23" s="18">
        <f>Colima!C28</f>
        <v>50</v>
      </c>
      <c r="M23" s="18">
        <f>Coyoacán!C28</f>
        <v>100</v>
      </c>
      <c r="N23" s="18">
        <f>Cuauhtémoc!C28</f>
        <v>0</v>
      </c>
      <c r="O23" s="18">
        <f>'Cuautitlan Izcalli'!C28</f>
        <v>0</v>
      </c>
      <c r="P23" s="18">
        <f>Cuernavaca!C28</f>
        <v>50</v>
      </c>
      <c r="Q23" s="18">
        <f>Culiacan!C28</f>
        <v>0</v>
      </c>
      <c r="R23" s="18">
        <f>Durango!C28</f>
        <v>0</v>
      </c>
      <c r="S23" s="18">
        <f>Ecatepec!C28</f>
        <v>0</v>
      </c>
      <c r="T23" s="18">
        <f>Guadalajara!C28</f>
        <v>100</v>
      </c>
      <c r="U23" s="18">
        <f>Guadalupe!C28</f>
        <v>0</v>
      </c>
      <c r="V23" s="18">
        <f>'Gustavo A Madero'!C28</f>
        <v>0</v>
      </c>
      <c r="W23" s="18">
        <f>Hermosillo!C28</f>
        <v>100</v>
      </c>
      <c r="X23" s="18">
        <f>Irapuato!C28</f>
        <v>0</v>
      </c>
      <c r="Y23" s="18">
        <f>Iztapalapa!C28</f>
        <v>50</v>
      </c>
      <c r="Z23" s="18">
        <f>Juárez!C28</f>
        <v>100</v>
      </c>
      <c r="AA23" s="18">
        <f>'León '!C28</f>
        <v>100</v>
      </c>
      <c r="AB23" s="18">
        <f>Matamoros!C28</f>
        <v>0</v>
      </c>
      <c r="AC23" s="18">
        <f>Mérida!C28</f>
        <v>100</v>
      </c>
      <c r="AD23" s="18">
        <f>Mexicali!C28</f>
        <v>100</v>
      </c>
      <c r="AE23" s="18">
        <f>'Miguel Hidalgo'!C28</f>
        <v>0</v>
      </c>
      <c r="AF23" s="18">
        <f>Monterrey!C28</f>
        <v>50</v>
      </c>
      <c r="AG23" s="18">
        <f>Morelia!C28</f>
        <v>100</v>
      </c>
      <c r="AH23" s="18">
        <f>Naucalpan!C28</f>
        <v>0</v>
      </c>
      <c r="AI23" s="18">
        <f>Nezahualcoyotl!C28</f>
        <v>0</v>
      </c>
      <c r="AJ23" s="18">
        <f>Oaxaca!C28</f>
        <v>0</v>
      </c>
      <c r="AK23" s="18">
        <f>Pachuca!C28</f>
        <v>0</v>
      </c>
      <c r="AL23" s="18">
        <f>Puebla!C28</f>
        <v>100</v>
      </c>
      <c r="AM23" s="18">
        <f>Querétaro!C28</f>
        <v>100</v>
      </c>
      <c r="AN23" s="18">
        <f>Reynosa!C28</f>
        <v>0</v>
      </c>
      <c r="AO23" s="18">
        <f>Saltillo!C28</f>
        <v>100</v>
      </c>
      <c r="AP23" s="18">
        <f>'San Luis Potosí'!C28</f>
        <v>100</v>
      </c>
      <c r="AQ23" s="18">
        <f>'San Nicolás de los Garza'!C28</f>
        <v>100</v>
      </c>
      <c r="AR23" s="18">
        <f>Tepic!C28</f>
        <v>100</v>
      </c>
      <c r="AS23" s="18">
        <f>Tijuana!C28</f>
        <v>100</v>
      </c>
      <c r="AT23" s="18">
        <f>Tlalnepantla!C28</f>
        <v>0</v>
      </c>
      <c r="AU23" s="18">
        <f>Tlalpan!C28</f>
        <v>0</v>
      </c>
      <c r="AV23" s="18">
        <f>Tlaquepaque!C28</f>
        <v>100</v>
      </c>
      <c r="AW23" s="18">
        <f>Toluca!C28</f>
        <v>0</v>
      </c>
      <c r="AX23" s="18">
        <f>Torreon!C28</f>
        <v>0</v>
      </c>
      <c r="AY23" s="18">
        <f>Tuxtla!C28</f>
        <v>0</v>
      </c>
      <c r="AZ23" s="18">
        <f>Uruapan!C28</f>
        <v>0</v>
      </c>
      <c r="BA23" s="18">
        <f>'Venustiano Carranza'!C28</f>
        <v>0</v>
      </c>
      <c r="BB23" s="18">
        <f>Veracruz!C28</f>
        <v>0</v>
      </c>
      <c r="BC23" s="18">
        <f>Xalapa!C28</f>
        <v>0</v>
      </c>
      <c r="BD23" s="18">
        <f>Zapopan!C28</f>
        <v>100</v>
      </c>
      <c r="BE23" s="160">
        <f t="shared" si="3"/>
        <v>41.666666666666664</v>
      </c>
      <c r="BF23" s="2">
        <f t="shared" si="0"/>
        <v>20</v>
      </c>
      <c r="BG23" s="2">
        <f t="shared" si="1"/>
        <v>5</v>
      </c>
      <c r="BH23" s="2">
        <f t="shared" si="2"/>
        <v>29</v>
      </c>
    </row>
    <row r="24" spans="1:61" ht="15.75" thickBot="1">
      <c r="A24" s="28" t="s">
        <v>29</v>
      </c>
      <c r="B24" s="29"/>
      <c r="C24" s="38">
        <f>Acapulco!C29</f>
        <v>65.625</v>
      </c>
      <c r="D24" s="38">
        <f>Aguascalientes!C29</f>
        <v>90.625</v>
      </c>
      <c r="E24" s="38">
        <f>'Álvaro Obregón'!C29</f>
        <v>78.125</v>
      </c>
      <c r="F24" s="38">
        <f>'Benito Juárez'!C29</f>
        <v>62.5</v>
      </c>
      <c r="G24" s="38">
        <f>'Benito Juárez (Cancún)'!C29</f>
        <v>65.625</v>
      </c>
      <c r="H24" s="38">
        <f>Celaya!C29</f>
        <v>87.5</v>
      </c>
      <c r="I24" s="38">
        <f>'Centro (Tabasco)'!C29</f>
        <v>65.625</v>
      </c>
      <c r="J24" s="38">
        <f>Chihuahua!C29</f>
        <v>68.75</v>
      </c>
      <c r="K24" s="38">
        <f>Chimalhuacan!C29</f>
        <v>37.5</v>
      </c>
      <c r="L24" s="38">
        <f>Colima!C29</f>
        <v>87.5</v>
      </c>
      <c r="M24" s="38">
        <f>Coyoacán!C29</f>
        <v>65.625</v>
      </c>
      <c r="N24" s="38">
        <f>Cuauhtémoc!C29</f>
        <v>53.125</v>
      </c>
      <c r="O24" s="38">
        <f>'Cuautitlan Izcalli'!C29</f>
        <v>56.25</v>
      </c>
      <c r="P24" s="38">
        <f>Cuernavaca!C29</f>
        <v>90.625</v>
      </c>
      <c r="Q24" s="38">
        <f>Culiacan!C29</f>
        <v>53.125</v>
      </c>
      <c r="R24" s="38">
        <f>Durango!C29</f>
        <v>59.375</v>
      </c>
      <c r="S24" s="38">
        <f>Ecatepec!C29</f>
        <v>53.125</v>
      </c>
      <c r="T24" s="38">
        <f>Guadalajara!C29</f>
        <v>87.5</v>
      </c>
      <c r="U24" s="38">
        <f>Guadalupe!C29</f>
        <v>78.125</v>
      </c>
      <c r="V24" s="38">
        <f>'Gustavo A Madero'!C29</f>
        <v>68.75</v>
      </c>
      <c r="W24" s="38">
        <f>Hermosillo!C29</f>
        <v>87.5</v>
      </c>
      <c r="X24" s="38">
        <f>Irapuato!C29</f>
        <v>65.625</v>
      </c>
      <c r="Y24" s="38">
        <f>Iztapalapa!C29</f>
        <v>65.625</v>
      </c>
      <c r="Z24" s="38">
        <f>Juárez!C29</f>
        <v>78.125</v>
      </c>
      <c r="AA24" s="38">
        <f>'León '!C29</f>
        <v>90.625</v>
      </c>
      <c r="AB24" s="38">
        <f>Matamoros!C29</f>
        <v>28.125</v>
      </c>
      <c r="AC24" s="38">
        <f>Mérida!C29</f>
        <v>87.5</v>
      </c>
      <c r="AD24" s="38">
        <f>Mexicali!C29</f>
        <v>59.375</v>
      </c>
      <c r="AE24" s="38">
        <f>'Miguel Hidalgo'!C29</f>
        <v>62.5</v>
      </c>
      <c r="AF24" s="38">
        <f>Monterrey!C29</f>
        <v>84.375</v>
      </c>
      <c r="AG24" s="38">
        <f>Morelia!C29</f>
        <v>68.75</v>
      </c>
      <c r="AH24" s="38">
        <f>Naucalpan!C29</f>
        <v>62.5</v>
      </c>
      <c r="AI24" s="38">
        <f>Nezahualcoyotl!C29</f>
        <v>56.25</v>
      </c>
      <c r="AJ24" s="38">
        <f>Oaxaca!C29</f>
        <v>56.25</v>
      </c>
      <c r="AK24" s="38">
        <f>Pachuca!C29</f>
        <v>75</v>
      </c>
      <c r="AL24" s="38">
        <f>Puebla!C29</f>
        <v>81.25</v>
      </c>
      <c r="AM24" s="38">
        <f>Querétaro!C29</f>
        <v>93.75</v>
      </c>
      <c r="AN24" s="38">
        <f>Reynosa!C29</f>
        <v>37.5</v>
      </c>
      <c r="AO24" s="38">
        <f>Saltillo!C29</f>
        <v>56.25</v>
      </c>
      <c r="AP24" s="38">
        <f>'San Luis Potosí'!C29</f>
        <v>75</v>
      </c>
      <c r="AQ24" s="38">
        <f>'San Nicolás de los Garza'!C29</f>
        <v>71.875</v>
      </c>
      <c r="AR24" s="38">
        <f>Tepic!C29</f>
        <v>68.75</v>
      </c>
      <c r="AS24" s="38">
        <f>Tijuana!C29</f>
        <v>81.25</v>
      </c>
      <c r="AT24" s="38">
        <f>Tlalnepantla!C29</f>
        <v>65.625</v>
      </c>
      <c r="AU24" s="38">
        <f>Tlalpan!C29</f>
        <v>65.625</v>
      </c>
      <c r="AV24" s="38">
        <f>Tlaquepaque!C29</f>
        <v>53.125</v>
      </c>
      <c r="AW24" s="38">
        <f>Toluca!C29</f>
        <v>62.5</v>
      </c>
      <c r="AX24" s="38">
        <f>Torreon!C29</f>
        <v>75</v>
      </c>
      <c r="AY24" s="38">
        <f>Tuxtla!C29</f>
        <v>84.375</v>
      </c>
      <c r="AZ24" s="38">
        <f>Uruapan!C29</f>
        <v>50</v>
      </c>
      <c r="BA24" s="38">
        <f>'Venustiano Carranza'!C29</f>
        <v>71.875</v>
      </c>
      <c r="BB24" s="38">
        <f>Veracruz!C29</f>
        <v>56.25</v>
      </c>
      <c r="BC24" s="38">
        <f>Xalapa!C29</f>
        <v>68.75</v>
      </c>
      <c r="BD24" s="38">
        <f>Zapopan!C29</f>
        <v>90.625</v>
      </c>
      <c r="BE24" s="162">
        <f t="shared" si="3"/>
        <v>68.75</v>
      </c>
    </row>
    <row r="25" spans="1:61" ht="15.75" thickBot="1">
      <c r="A25" s="3"/>
      <c r="B25" s="3"/>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163"/>
    </row>
    <row r="26" spans="1:61" ht="15.75" thickBot="1">
      <c r="A26" s="3"/>
      <c r="B26" s="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163"/>
    </row>
    <row r="27" spans="1:61" s="41" customFormat="1" ht="19.5" thickBot="1">
      <c r="A27" s="27" t="s">
        <v>82</v>
      </c>
      <c r="B27" s="30"/>
      <c r="C27" s="40" t="str">
        <f>Acapulco!C32</f>
        <v xml:space="preserve">Calificación </v>
      </c>
      <c r="D27" s="40" t="str">
        <f>Aguascalientes!C32</f>
        <v xml:space="preserve">Calificación </v>
      </c>
      <c r="E27" s="40" t="str">
        <f>'Álvaro Obregón'!C32</f>
        <v xml:space="preserve">Calificación </v>
      </c>
      <c r="F27" s="40" t="str">
        <f>'Benito Juárez'!C32</f>
        <v xml:space="preserve">Calificación </v>
      </c>
      <c r="G27" s="40" t="str">
        <f>'Benito Juárez (Cancún)'!C32</f>
        <v xml:space="preserve">Calificación </v>
      </c>
      <c r="H27" s="40" t="str">
        <f>Celaya!C32</f>
        <v xml:space="preserve">Calificación </v>
      </c>
      <c r="I27" s="40" t="str">
        <f>'Centro (Tabasco)'!C32</f>
        <v xml:space="preserve">Calificación </v>
      </c>
      <c r="J27" s="40" t="str">
        <f>Chihuahua!C32</f>
        <v xml:space="preserve">Calificación </v>
      </c>
      <c r="K27" s="40" t="str">
        <f>Chimalhuacan!C32</f>
        <v xml:space="preserve">Calificación </v>
      </c>
      <c r="L27" s="40"/>
      <c r="M27" s="40" t="str">
        <f>Coyoacán!C32</f>
        <v xml:space="preserve">Calificación </v>
      </c>
      <c r="N27" s="40" t="str">
        <f>Cuauhtémoc!C32</f>
        <v xml:space="preserve">Calificación </v>
      </c>
      <c r="O27" s="40" t="str">
        <f>'Cuautitlan Izcalli'!C32</f>
        <v xml:space="preserve">Calificación </v>
      </c>
      <c r="P27" s="40" t="str">
        <f>Cuernavaca!C32</f>
        <v xml:space="preserve">Calificación </v>
      </c>
      <c r="Q27" s="40" t="str">
        <f>Culiacan!C32</f>
        <v xml:space="preserve">Calificación </v>
      </c>
      <c r="R27" s="40" t="str">
        <f>Durango!C32</f>
        <v xml:space="preserve">Calificación </v>
      </c>
      <c r="S27" s="40" t="str">
        <f>Ecatepec!C32</f>
        <v xml:space="preserve">Calificación </v>
      </c>
      <c r="T27" s="40" t="str">
        <f>Guadalajara!C32</f>
        <v xml:space="preserve">Calificación </v>
      </c>
      <c r="U27" s="40" t="str">
        <f>Guadalupe!C32</f>
        <v xml:space="preserve">Calificación </v>
      </c>
      <c r="V27" s="40" t="str">
        <f>'Gustavo A Madero'!C32</f>
        <v xml:space="preserve">Calificación </v>
      </c>
      <c r="W27" s="40" t="str">
        <f>Hermosillo!C32</f>
        <v xml:space="preserve">Calificación </v>
      </c>
      <c r="X27" s="40" t="str">
        <f>Irapuato!C32</f>
        <v xml:space="preserve">Calificación </v>
      </c>
      <c r="Y27" s="40" t="str">
        <f>Iztapalapa!C32</f>
        <v xml:space="preserve">Calificación </v>
      </c>
      <c r="Z27" s="40" t="str">
        <f>Juárez!C32</f>
        <v xml:space="preserve">Calificación </v>
      </c>
      <c r="AA27" s="40" t="str">
        <f>'León '!C32</f>
        <v xml:space="preserve">Calificación </v>
      </c>
      <c r="AB27" s="40" t="str">
        <f>Matamoros!C32</f>
        <v xml:space="preserve">Calificación </v>
      </c>
      <c r="AC27" s="40" t="str">
        <f>Mérida!C32</f>
        <v xml:space="preserve">Calificación </v>
      </c>
      <c r="AD27" s="40" t="str">
        <f>Mexicali!C32</f>
        <v xml:space="preserve">Calificación </v>
      </c>
      <c r="AE27" s="40" t="str">
        <f>'Miguel Hidalgo'!C32</f>
        <v xml:space="preserve">Calificación </v>
      </c>
      <c r="AF27" s="40" t="str">
        <f>Monterrey!C32</f>
        <v xml:space="preserve">Calificación </v>
      </c>
      <c r="AG27" s="40" t="str">
        <f>Morelia!C32</f>
        <v xml:space="preserve">Calificación </v>
      </c>
      <c r="AH27" s="40" t="str">
        <f>Naucalpan!C32</f>
        <v xml:space="preserve">Calificación </v>
      </c>
      <c r="AI27" s="40" t="str">
        <f>Nezahualcoyotl!C32</f>
        <v xml:space="preserve">Calificación </v>
      </c>
      <c r="AJ27" s="40" t="str">
        <f>Oaxaca!C32</f>
        <v xml:space="preserve">Calificación </v>
      </c>
      <c r="AK27" s="40" t="str">
        <f>Pachuca!C32</f>
        <v xml:space="preserve">Calificación </v>
      </c>
      <c r="AL27" s="40" t="str">
        <f>Querétaro!C32</f>
        <v xml:space="preserve">Calificación </v>
      </c>
      <c r="AM27" s="40" t="str">
        <f>Querétaro!C32</f>
        <v xml:space="preserve">Calificación </v>
      </c>
      <c r="AN27" s="40" t="str">
        <f>Reynosa!C32</f>
        <v xml:space="preserve">Calificación </v>
      </c>
      <c r="AO27" s="40" t="str">
        <f>Saltillo!C32</f>
        <v xml:space="preserve">Calificación </v>
      </c>
      <c r="AP27" s="40" t="str">
        <f>'San Luis Potosí'!C32</f>
        <v xml:space="preserve">Calificación </v>
      </c>
      <c r="AQ27" s="40" t="str">
        <f>'San Nicolás de los Garza'!C32</f>
        <v xml:space="preserve">Calificación </v>
      </c>
      <c r="AR27" s="40" t="str">
        <f>Tepic!C32</f>
        <v xml:space="preserve">Calificación </v>
      </c>
      <c r="AS27" s="40" t="str">
        <f>Tijuana!C32</f>
        <v xml:space="preserve">Calificación </v>
      </c>
      <c r="AT27" s="40" t="str">
        <f>Tlalnepantla!C32</f>
        <v xml:space="preserve">Calificación </v>
      </c>
      <c r="AU27" s="40" t="str">
        <f>Tlalpan!C32</f>
        <v xml:space="preserve">Calificación </v>
      </c>
      <c r="AV27" s="40" t="str">
        <f>Tlaquepaque!C32</f>
        <v xml:space="preserve">Calificación </v>
      </c>
      <c r="AW27" s="40" t="str">
        <f>Toluca!C32</f>
        <v xml:space="preserve">Calificación </v>
      </c>
      <c r="AX27" s="40" t="str">
        <f>Torreon!C32</f>
        <v xml:space="preserve">Calificación </v>
      </c>
      <c r="AY27" s="40" t="str">
        <f>Tuxtla!C32</f>
        <v xml:space="preserve">Calificación </v>
      </c>
      <c r="AZ27" s="40" t="str">
        <f>Uruapan!C32</f>
        <v xml:space="preserve">Calificación </v>
      </c>
      <c r="BA27" s="40" t="str">
        <f>'Venustiano Carranza'!C32</f>
        <v xml:space="preserve">Calificación </v>
      </c>
      <c r="BB27" s="40" t="str">
        <f>Veracruz!C32</f>
        <v xml:space="preserve">Calificación </v>
      </c>
      <c r="BC27" s="40" t="str">
        <f>Xalapa!C32</f>
        <v xml:space="preserve">Calificación </v>
      </c>
      <c r="BD27" s="40" t="str">
        <f>Zapopan!C32</f>
        <v xml:space="preserve">Calificación </v>
      </c>
      <c r="BE27" s="164" t="s">
        <v>1986</v>
      </c>
      <c r="BF27" s="2"/>
      <c r="BG27" s="2"/>
      <c r="BH27" s="2"/>
      <c r="BI27" s="2"/>
    </row>
    <row r="28" spans="1:61" ht="15.75" thickBot="1">
      <c r="A28" s="1" t="s">
        <v>30</v>
      </c>
      <c r="B28" s="9" t="s">
        <v>32</v>
      </c>
      <c r="C28" s="20">
        <f>Acapulco!C33</f>
        <v>0</v>
      </c>
      <c r="D28" s="20">
        <f>Aguascalientes!C33</f>
        <v>50</v>
      </c>
      <c r="E28" s="20">
        <f>'Álvaro Obregón'!C33</f>
        <v>50</v>
      </c>
      <c r="F28" s="20">
        <f>'Benito Juárez'!C33</f>
        <v>0</v>
      </c>
      <c r="G28" s="20">
        <f>'Benito Juárez (Cancún)'!C33</f>
        <v>0</v>
      </c>
      <c r="H28" s="20">
        <f>Celaya!C33</f>
        <v>50</v>
      </c>
      <c r="I28" s="20">
        <f>'Centro (Tabasco)'!C33</f>
        <v>0</v>
      </c>
      <c r="J28" s="20">
        <f>Chihuahua!C33</f>
        <v>0</v>
      </c>
      <c r="K28" s="20">
        <f>Chimalhuacan!C33</f>
        <v>100</v>
      </c>
      <c r="L28" s="20">
        <f>Colima!C33</f>
        <v>100</v>
      </c>
      <c r="M28" s="20">
        <f>Coyoacán!C33</f>
        <v>50</v>
      </c>
      <c r="N28" s="20">
        <f>Cuauhtémoc!C33</f>
        <v>50</v>
      </c>
      <c r="O28" s="20">
        <f>'Cuautitlan Izcalli'!C33</f>
        <v>50</v>
      </c>
      <c r="P28" s="20">
        <f>Cuernavaca!C33</f>
        <v>100</v>
      </c>
      <c r="Q28" s="20">
        <f>Culiacan!C33</f>
        <v>100</v>
      </c>
      <c r="R28" s="20">
        <f>Durango!C33</f>
        <v>0</v>
      </c>
      <c r="S28" s="20">
        <f>Ecatepec!C33</f>
        <v>0</v>
      </c>
      <c r="T28" s="20">
        <f>Guadalajara!C33</f>
        <v>100</v>
      </c>
      <c r="U28" s="20">
        <f>Guadalupe!C33</f>
        <v>0</v>
      </c>
      <c r="V28" s="20">
        <f>'Gustavo A Madero'!C33</f>
        <v>0</v>
      </c>
      <c r="W28" s="20">
        <f>Hermosillo!C33</f>
        <v>100</v>
      </c>
      <c r="X28" s="20">
        <f>Irapuato!C33</f>
        <v>100</v>
      </c>
      <c r="Y28" s="20">
        <f>Iztapalapa!C33</f>
        <v>100</v>
      </c>
      <c r="Z28" s="20">
        <f>Juárez!C33</f>
        <v>0</v>
      </c>
      <c r="AA28" s="20">
        <f>'León '!C33</f>
        <v>100</v>
      </c>
      <c r="AB28" s="20">
        <f>Matamoros!C33</f>
        <v>0</v>
      </c>
      <c r="AC28" s="20">
        <f>Mérida!C33</f>
        <v>100</v>
      </c>
      <c r="AD28" s="20">
        <f>Mexicali!C33</f>
        <v>0</v>
      </c>
      <c r="AE28" s="20">
        <f>'Miguel Hidalgo'!C33</f>
        <v>100</v>
      </c>
      <c r="AF28" s="20">
        <f>Monterrey!C33</f>
        <v>100</v>
      </c>
      <c r="AG28" s="20">
        <f>Morelia!C33</f>
        <v>100</v>
      </c>
      <c r="AH28" s="20">
        <f>Naucalpan!C33</f>
        <v>100</v>
      </c>
      <c r="AI28" s="20">
        <f>Nezahualcoyotl!C33</f>
        <v>50</v>
      </c>
      <c r="AJ28" s="20">
        <f>Oaxaca!C33</f>
        <v>50</v>
      </c>
      <c r="AK28" s="20">
        <f>Pachuca!C33</f>
        <v>100</v>
      </c>
      <c r="AL28" s="20">
        <f>Puebla!C33</f>
        <v>100</v>
      </c>
      <c r="AM28" s="20">
        <f>Querétaro!C33</f>
        <v>0</v>
      </c>
      <c r="AN28" s="20">
        <f>Reynosa!C33</f>
        <v>50</v>
      </c>
      <c r="AO28" s="20">
        <f>Saltillo!C33</f>
        <v>50</v>
      </c>
      <c r="AP28" s="20">
        <f>'San Luis Potosí'!C33</f>
        <v>0</v>
      </c>
      <c r="AQ28" s="20">
        <f>'San Nicolás de los Garza'!C33</f>
        <v>0</v>
      </c>
      <c r="AR28" s="20">
        <f>Tepic!C33</f>
        <v>50</v>
      </c>
      <c r="AS28" s="20">
        <f>Tijuana!C33</f>
        <v>100</v>
      </c>
      <c r="AT28" s="20">
        <f>Tlalnepantla!C33</f>
        <v>50</v>
      </c>
      <c r="AU28" s="20">
        <f>Tlalpan!C33</f>
        <v>100</v>
      </c>
      <c r="AV28" s="20">
        <f>Tlaquepaque!C33</f>
        <v>100</v>
      </c>
      <c r="AW28" s="20">
        <f>Toluca!C33</f>
        <v>100</v>
      </c>
      <c r="AX28" s="20">
        <f>Torreon!C33</f>
        <v>100</v>
      </c>
      <c r="AY28" s="20">
        <f>Tuxtla!C33</f>
        <v>100</v>
      </c>
      <c r="AZ28" s="20">
        <f>Uruapan!C33</f>
        <v>0</v>
      </c>
      <c r="BA28" s="20">
        <f>'Venustiano Carranza'!C33</f>
        <v>100</v>
      </c>
      <c r="BB28" s="20">
        <f>Veracruz!C33</f>
        <v>50</v>
      </c>
      <c r="BC28" s="20">
        <f>Xalapa!C33</f>
        <v>100</v>
      </c>
      <c r="BD28" s="20">
        <f>Zapopan!C33</f>
        <v>50</v>
      </c>
      <c r="BE28" s="165">
        <f t="shared" si="3"/>
        <v>57.407407407407405</v>
      </c>
      <c r="BF28" s="2">
        <f t="shared" si="0"/>
        <v>24</v>
      </c>
      <c r="BG28" s="2">
        <f t="shared" si="1"/>
        <v>14</v>
      </c>
      <c r="BH28" s="2">
        <f t="shared" si="2"/>
        <v>16</v>
      </c>
    </row>
    <row r="29" spans="1:61" ht="15.75" thickBot="1">
      <c r="A29" s="1" t="s">
        <v>1629</v>
      </c>
      <c r="B29" s="4" t="s">
        <v>346</v>
      </c>
      <c r="C29" s="20">
        <f>Acapulco!C34</f>
        <v>0</v>
      </c>
      <c r="D29" s="20">
        <f>Aguascalientes!C34</f>
        <v>100</v>
      </c>
      <c r="E29" s="20">
        <f>'Álvaro Obregón'!C34</f>
        <v>0</v>
      </c>
      <c r="F29" s="20">
        <f>'Benito Juárez'!C34</f>
        <v>100</v>
      </c>
      <c r="G29" s="20">
        <f>'Benito Juárez (Cancún)'!C34</f>
        <v>0</v>
      </c>
      <c r="H29" s="20">
        <f>Celaya!C34</f>
        <v>100</v>
      </c>
      <c r="I29" s="20">
        <f>'Centro (Tabasco)'!C34</f>
        <v>100</v>
      </c>
      <c r="J29" s="20">
        <f>Chihuahua!C34</f>
        <v>100</v>
      </c>
      <c r="K29" s="20">
        <f>Chimalhuacan!C34</f>
        <v>0</v>
      </c>
      <c r="L29" s="20">
        <f>Colima!C34</f>
        <v>100</v>
      </c>
      <c r="M29" s="20">
        <f>Coyoacán!C34</f>
        <v>0</v>
      </c>
      <c r="N29" s="20">
        <f>Cuauhtémoc!C34</f>
        <v>50</v>
      </c>
      <c r="O29" s="20">
        <f>'Cuautitlan Izcalli'!C34</f>
        <v>0</v>
      </c>
      <c r="P29" s="20">
        <f>Cuernavaca!C34</f>
        <v>100</v>
      </c>
      <c r="Q29" s="20">
        <f>Culiacan!C34</f>
        <v>100</v>
      </c>
      <c r="R29" s="20">
        <f>Durango!C34</f>
        <v>100</v>
      </c>
      <c r="S29" s="20">
        <f>Ecatepec!C34</f>
        <v>0</v>
      </c>
      <c r="T29" s="20">
        <f>Guadalajara!C34</f>
        <v>50</v>
      </c>
      <c r="U29" s="20">
        <f>Guadalupe!C34</f>
        <v>100</v>
      </c>
      <c r="V29" s="20">
        <f>'Gustavo A Madero'!C34</f>
        <v>0</v>
      </c>
      <c r="W29" s="20">
        <f>Hermosillo!C34</f>
        <v>100</v>
      </c>
      <c r="X29" s="20">
        <f>Irapuato!C34</f>
        <v>100</v>
      </c>
      <c r="Y29" s="20">
        <f>Iztapalapa!C34</f>
        <v>0</v>
      </c>
      <c r="Z29" s="20">
        <f>Juárez!C34</f>
        <v>100</v>
      </c>
      <c r="AA29" s="20">
        <f>'León '!C34</f>
        <v>100</v>
      </c>
      <c r="AB29" s="20">
        <f>Matamoros!C34</f>
        <v>0</v>
      </c>
      <c r="AC29" s="20">
        <f>Mérida!C34</f>
        <v>100</v>
      </c>
      <c r="AD29" s="20">
        <f>Mexicali!C34</f>
        <v>0</v>
      </c>
      <c r="AE29" s="20">
        <f>'Miguel Hidalgo'!C34</f>
        <v>100</v>
      </c>
      <c r="AF29" s="20">
        <f>Monterrey!C34</f>
        <v>0</v>
      </c>
      <c r="AG29" s="20">
        <f>Morelia!C34</f>
        <v>100</v>
      </c>
      <c r="AH29" s="20">
        <f>Naucalpan!C34</f>
        <v>100</v>
      </c>
      <c r="AI29" s="20">
        <f>Nezahualcoyotl!C34</f>
        <v>50</v>
      </c>
      <c r="AJ29" s="20">
        <f>Oaxaca!C34</f>
        <v>100</v>
      </c>
      <c r="AK29" s="20">
        <f>Pachuca!C34</f>
        <v>50</v>
      </c>
      <c r="AL29" s="20">
        <f>Puebla!C34</f>
        <v>100</v>
      </c>
      <c r="AM29" s="20">
        <f>Querétaro!C34</f>
        <v>100</v>
      </c>
      <c r="AN29" s="20">
        <f>Reynosa!C34</f>
        <v>100</v>
      </c>
      <c r="AO29" s="20">
        <f>Saltillo!C34</f>
        <v>100</v>
      </c>
      <c r="AP29" s="20">
        <f>'San Luis Potosí'!C34</f>
        <v>0</v>
      </c>
      <c r="AQ29" s="20">
        <f>'San Nicolás de los Garza'!C34</f>
        <v>50</v>
      </c>
      <c r="AR29" s="20">
        <f>Tepic!C34</f>
        <v>50</v>
      </c>
      <c r="AS29" s="20">
        <f>Tijuana!C34</f>
        <v>100</v>
      </c>
      <c r="AT29" s="20">
        <f>Tlalnepantla!C34</f>
        <v>50</v>
      </c>
      <c r="AU29" s="20">
        <f>Tlalpan!C34</f>
        <v>100</v>
      </c>
      <c r="AV29" s="20">
        <f>Tlaquepaque!C34</f>
        <v>100</v>
      </c>
      <c r="AW29" s="20">
        <f>Toluca!C34</f>
        <v>100</v>
      </c>
      <c r="AX29" s="20">
        <f>Torreon!C34</f>
        <v>0</v>
      </c>
      <c r="AY29" s="20">
        <f>Tuxtla!C34</f>
        <v>100</v>
      </c>
      <c r="AZ29" s="20">
        <f>Uruapan!C34</f>
        <v>50</v>
      </c>
      <c r="BA29" s="20">
        <f>'Venustiano Carranza'!C34</f>
        <v>0</v>
      </c>
      <c r="BB29" s="20">
        <f>Veracruz!C34</f>
        <v>50</v>
      </c>
      <c r="BC29" s="20">
        <f>Xalapa!C34</f>
        <v>100</v>
      </c>
      <c r="BD29" s="20">
        <f>Zapopan!C34</f>
        <v>100</v>
      </c>
      <c r="BE29" s="165">
        <f t="shared" si="3"/>
        <v>63.888888888888886</v>
      </c>
      <c r="BF29" s="2">
        <f t="shared" si="0"/>
        <v>30</v>
      </c>
      <c r="BG29" s="2">
        <f t="shared" si="1"/>
        <v>9</v>
      </c>
      <c r="BH29" s="2">
        <f t="shared" si="2"/>
        <v>15</v>
      </c>
    </row>
    <row r="30" spans="1:61" ht="15.75" thickBot="1">
      <c r="A30" s="1" t="s">
        <v>31</v>
      </c>
      <c r="B30" s="9" t="s">
        <v>38</v>
      </c>
      <c r="C30" s="20">
        <f>Acapulco!C35</f>
        <v>0</v>
      </c>
      <c r="D30" s="20">
        <f>Aguascalientes!C35</f>
        <v>0</v>
      </c>
      <c r="E30" s="20">
        <f>'Álvaro Obregón'!C35</f>
        <v>0</v>
      </c>
      <c r="F30" s="20">
        <f>'Benito Juárez'!C35</f>
        <v>0</v>
      </c>
      <c r="G30" s="20">
        <f>'Benito Juárez (Cancún)'!C35</f>
        <v>0</v>
      </c>
      <c r="H30" s="20">
        <f>Celaya!C35</f>
        <v>0</v>
      </c>
      <c r="I30" s="20">
        <f>'Centro (Tabasco)'!C35</f>
        <v>0</v>
      </c>
      <c r="J30" s="20">
        <f>Chihuahua!C35</f>
        <v>0</v>
      </c>
      <c r="K30" s="20">
        <f>Chimalhuacan!C35</f>
        <v>0</v>
      </c>
      <c r="L30" s="20">
        <f>Colima!C35</f>
        <v>0</v>
      </c>
      <c r="M30" s="20">
        <f>Coyoacán!C35</f>
        <v>0</v>
      </c>
      <c r="N30" s="20">
        <f>Cuauhtémoc!C35</f>
        <v>0</v>
      </c>
      <c r="O30" s="20">
        <f>'Cuautitlan Izcalli'!C35</f>
        <v>0</v>
      </c>
      <c r="P30" s="20">
        <f>Cuernavaca!C35</f>
        <v>0</v>
      </c>
      <c r="Q30" s="20">
        <f>Culiacan!C35</f>
        <v>0</v>
      </c>
      <c r="R30" s="20">
        <f>Durango!C35</f>
        <v>0</v>
      </c>
      <c r="S30" s="20">
        <f>Ecatepec!C35</f>
        <v>0</v>
      </c>
      <c r="T30" s="20">
        <f>Guadalajara!C35</f>
        <v>0</v>
      </c>
      <c r="U30" s="20">
        <f>Guadalupe!C35</f>
        <v>0</v>
      </c>
      <c r="V30" s="20">
        <f>'Gustavo A Madero'!C35</f>
        <v>0</v>
      </c>
      <c r="W30" s="20">
        <f>Hermosillo!C35</f>
        <v>50</v>
      </c>
      <c r="X30" s="20">
        <f>Irapuato!C35</f>
        <v>0</v>
      </c>
      <c r="Y30" s="20">
        <f>Iztapalapa!C35</f>
        <v>0</v>
      </c>
      <c r="Z30" s="20">
        <f>Juárez!C35</f>
        <v>0</v>
      </c>
      <c r="AA30" s="20">
        <f>'León '!C35</f>
        <v>50</v>
      </c>
      <c r="AB30" s="20">
        <f>Matamoros!C35</f>
        <v>0</v>
      </c>
      <c r="AC30" s="20">
        <f>Mérida!C35</f>
        <v>0</v>
      </c>
      <c r="AD30" s="20">
        <f>Mexicali!C35</f>
        <v>0</v>
      </c>
      <c r="AE30" s="20">
        <f>'Miguel Hidalgo'!C35</f>
        <v>100</v>
      </c>
      <c r="AF30" s="20">
        <f>Monterrey!C35</f>
        <v>0</v>
      </c>
      <c r="AG30" s="20">
        <f>Morelia!C35</f>
        <v>0</v>
      </c>
      <c r="AH30" s="20">
        <f>Naucalpan!C35</f>
        <v>0</v>
      </c>
      <c r="AI30" s="20">
        <f>Nezahualcoyotl!C35</f>
        <v>0</v>
      </c>
      <c r="AJ30" s="20">
        <f>Oaxaca!C35</f>
        <v>0</v>
      </c>
      <c r="AK30" s="20">
        <f>Pachuca!C35</f>
        <v>0</v>
      </c>
      <c r="AL30" s="20">
        <f>Puebla!C35</f>
        <v>50</v>
      </c>
      <c r="AM30" s="20">
        <f>Querétaro!C35</f>
        <v>50</v>
      </c>
      <c r="AN30" s="20">
        <f>Reynosa!C35</f>
        <v>0</v>
      </c>
      <c r="AO30" s="20">
        <f>Saltillo!C35</f>
        <v>0</v>
      </c>
      <c r="AP30" s="20">
        <f>'San Luis Potosí'!C35</f>
        <v>0</v>
      </c>
      <c r="AQ30" s="20">
        <f>'San Nicolás de los Garza'!C35</f>
        <v>0</v>
      </c>
      <c r="AR30" s="20">
        <f>Tepic!C35</f>
        <v>0</v>
      </c>
      <c r="AS30" s="20">
        <f>Tijuana!C35</f>
        <v>0</v>
      </c>
      <c r="AT30" s="20">
        <f>Tlalnepantla!C35</f>
        <v>0</v>
      </c>
      <c r="AU30" s="20">
        <f>Tlalpan!C35</f>
        <v>0</v>
      </c>
      <c r="AV30" s="20">
        <f>Tlaquepaque!C35</f>
        <v>0</v>
      </c>
      <c r="AW30" s="20">
        <f>Toluca!C35</f>
        <v>0</v>
      </c>
      <c r="AX30" s="20">
        <f>Torreon!C35</f>
        <v>0</v>
      </c>
      <c r="AY30" s="20">
        <f>Tuxtla!C35</f>
        <v>0</v>
      </c>
      <c r="AZ30" s="20">
        <f>Uruapan!C35</f>
        <v>0</v>
      </c>
      <c r="BA30" s="20">
        <f>'Venustiano Carranza'!C35</f>
        <v>0</v>
      </c>
      <c r="BB30" s="20">
        <f>Veracruz!C35</f>
        <v>0</v>
      </c>
      <c r="BC30" s="20">
        <f>Xalapa!C35</f>
        <v>0</v>
      </c>
      <c r="BD30" s="20">
        <f>Zapopan!C35</f>
        <v>50</v>
      </c>
      <c r="BE30" s="165">
        <f t="shared" si="3"/>
        <v>6.4814814814814818</v>
      </c>
      <c r="BF30" s="2">
        <f t="shared" si="0"/>
        <v>1</v>
      </c>
      <c r="BG30" s="2">
        <f t="shared" si="1"/>
        <v>5</v>
      </c>
      <c r="BH30" s="2">
        <f t="shared" si="2"/>
        <v>48</v>
      </c>
    </row>
    <row r="31" spans="1:61" ht="15.75" thickBot="1">
      <c r="A31" s="1" t="s">
        <v>33</v>
      </c>
      <c r="B31" s="9" t="s">
        <v>11</v>
      </c>
      <c r="C31" s="20">
        <f>Acapulco!C36</f>
        <v>0</v>
      </c>
      <c r="D31" s="20">
        <f>Aguascalientes!C36</f>
        <v>0</v>
      </c>
      <c r="E31" s="20">
        <f>'Álvaro Obregón'!C36</f>
        <v>0</v>
      </c>
      <c r="F31" s="20">
        <f>'Benito Juárez'!C36</f>
        <v>0</v>
      </c>
      <c r="G31" s="20">
        <f>'Benito Juárez (Cancún)'!C36</f>
        <v>0</v>
      </c>
      <c r="H31" s="20">
        <f>Celaya!C36</f>
        <v>100</v>
      </c>
      <c r="I31" s="20">
        <f>'Centro (Tabasco)'!C36</f>
        <v>0</v>
      </c>
      <c r="J31" s="20">
        <f>Chihuahua!C36</f>
        <v>0</v>
      </c>
      <c r="K31" s="20">
        <f>Chimalhuacan!C36</f>
        <v>0</v>
      </c>
      <c r="L31" s="20">
        <f>Colima!C36</f>
        <v>100</v>
      </c>
      <c r="M31" s="20">
        <f>Coyoacán!C36</f>
        <v>0</v>
      </c>
      <c r="N31" s="20">
        <f>Cuauhtémoc!C36</f>
        <v>0</v>
      </c>
      <c r="O31" s="20">
        <f>'Cuautitlan Izcalli'!C36</f>
        <v>0</v>
      </c>
      <c r="P31" s="20">
        <f>Cuernavaca!C36</f>
        <v>50</v>
      </c>
      <c r="Q31" s="20">
        <f>Culiacan!C36</f>
        <v>0</v>
      </c>
      <c r="R31" s="20">
        <f>Durango!C36</f>
        <v>0</v>
      </c>
      <c r="S31" s="20">
        <f>Ecatepec!C36</f>
        <v>0</v>
      </c>
      <c r="T31" s="20">
        <f>Guadalajara!C36</f>
        <v>0</v>
      </c>
      <c r="U31" s="20">
        <f>Guadalupe!C36</f>
        <v>100</v>
      </c>
      <c r="V31" s="20">
        <f>'Gustavo A Madero'!C36</f>
        <v>0</v>
      </c>
      <c r="W31" s="20">
        <f>Hermosillo!C36</f>
        <v>50</v>
      </c>
      <c r="X31" s="20">
        <f>Irapuato!C36</f>
        <v>0</v>
      </c>
      <c r="Y31" s="20">
        <f>Iztapalapa!C36</f>
        <v>0</v>
      </c>
      <c r="Z31" s="20">
        <f>Juárez!C36</f>
        <v>0</v>
      </c>
      <c r="AA31" s="20">
        <f>'León '!C36</f>
        <v>0</v>
      </c>
      <c r="AB31" s="20">
        <f>Matamoros!C36</f>
        <v>0</v>
      </c>
      <c r="AC31" s="20">
        <f>Mérida!C36</f>
        <v>100</v>
      </c>
      <c r="AD31" s="20">
        <f>Mexicali!C36</f>
        <v>0</v>
      </c>
      <c r="AE31" s="20">
        <f>'Miguel Hidalgo'!C36</f>
        <v>100</v>
      </c>
      <c r="AF31" s="20">
        <f>Monterrey!C36</f>
        <v>0</v>
      </c>
      <c r="AG31" s="20">
        <f>Morelia!C36</f>
        <v>50</v>
      </c>
      <c r="AH31" s="20">
        <f>Naucalpan!C36</f>
        <v>0</v>
      </c>
      <c r="AI31" s="20">
        <f>Nezahualcoyotl!C36</f>
        <v>0</v>
      </c>
      <c r="AJ31" s="20">
        <f>Oaxaca!C36</f>
        <v>100</v>
      </c>
      <c r="AK31" s="20">
        <f>Pachuca!C36</f>
        <v>0</v>
      </c>
      <c r="AL31" s="20">
        <f>Puebla!C36</f>
        <v>100</v>
      </c>
      <c r="AM31" s="20">
        <f>Querétaro!C36</f>
        <v>100</v>
      </c>
      <c r="AN31" s="20">
        <f>Reynosa!C36</f>
        <v>0</v>
      </c>
      <c r="AO31" s="20">
        <f>Saltillo!C36</f>
        <v>0</v>
      </c>
      <c r="AP31" s="20">
        <f>'San Luis Potosí'!C36</f>
        <v>0</v>
      </c>
      <c r="AQ31" s="20">
        <f>'San Nicolás de los Garza'!C36</f>
        <v>0</v>
      </c>
      <c r="AR31" s="20">
        <f>Tepic!C36</f>
        <v>0</v>
      </c>
      <c r="AS31" s="20">
        <f>Tijuana!C36</f>
        <v>0</v>
      </c>
      <c r="AT31" s="20">
        <f>Tlalnepantla!C36</f>
        <v>0</v>
      </c>
      <c r="AU31" s="20">
        <f>Tlalpan!C36</f>
        <v>0</v>
      </c>
      <c r="AV31" s="20">
        <f>Tlaquepaque!C36</f>
        <v>0</v>
      </c>
      <c r="AW31" s="20">
        <f>Toluca!C36</f>
        <v>0</v>
      </c>
      <c r="AX31" s="20">
        <f>Torreon!C36</f>
        <v>0</v>
      </c>
      <c r="AY31" s="20">
        <f>Tuxtla!C36</f>
        <v>0</v>
      </c>
      <c r="AZ31" s="20">
        <f>Uruapan!C36</f>
        <v>0</v>
      </c>
      <c r="BA31" s="20">
        <f>'Venustiano Carranza'!C36</f>
        <v>50</v>
      </c>
      <c r="BB31" s="20">
        <f>Veracruz!C36</f>
        <v>0</v>
      </c>
      <c r="BC31" s="20">
        <f>Xalapa!C36</f>
        <v>0</v>
      </c>
      <c r="BD31" s="20">
        <f>Zapopan!C36</f>
        <v>0</v>
      </c>
      <c r="BE31" s="165">
        <f t="shared" si="3"/>
        <v>18.518518518518519</v>
      </c>
      <c r="BF31" s="2">
        <f t="shared" si="0"/>
        <v>8</v>
      </c>
      <c r="BG31" s="2">
        <f t="shared" si="1"/>
        <v>4</v>
      </c>
      <c r="BH31" s="2">
        <f t="shared" si="2"/>
        <v>42</v>
      </c>
    </row>
    <row r="32" spans="1:61" ht="15.75" thickBot="1">
      <c r="A32" s="1" t="s">
        <v>35</v>
      </c>
      <c r="B32" s="9" t="s">
        <v>34</v>
      </c>
      <c r="C32" s="20">
        <f>Acapulco!C37</f>
        <v>0</v>
      </c>
      <c r="D32" s="20">
        <f>Aguascalientes!C37</f>
        <v>0</v>
      </c>
      <c r="E32" s="20">
        <f>'Álvaro Obregón'!C37</f>
        <v>0</v>
      </c>
      <c r="F32" s="20">
        <f>'Benito Juárez'!C37</f>
        <v>0</v>
      </c>
      <c r="G32" s="20">
        <f>'Benito Juárez (Cancún)'!C37</f>
        <v>0</v>
      </c>
      <c r="H32" s="20">
        <f>Celaya!C37</f>
        <v>100</v>
      </c>
      <c r="I32" s="20">
        <f>'Centro (Tabasco)'!C37</f>
        <v>0</v>
      </c>
      <c r="J32" s="20">
        <f>Chihuahua!C37</f>
        <v>0</v>
      </c>
      <c r="K32" s="20">
        <f>Chimalhuacan!C37</f>
        <v>0</v>
      </c>
      <c r="L32" s="20">
        <f>Colima!C37</f>
        <v>100</v>
      </c>
      <c r="M32" s="20">
        <f>Coyoacán!C37</f>
        <v>0</v>
      </c>
      <c r="N32" s="20">
        <f>Cuauhtémoc!C37</f>
        <v>0</v>
      </c>
      <c r="O32" s="20">
        <f>'Cuautitlan Izcalli'!C37</f>
        <v>0</v>
      </c>
      <c r="P32" s="20">
        <f>Cuernavaca!C37</f>
        <v>50</v>
      </c>
      <c r="Q32" s="20">
        <f>Culiacan!C37</f>
        <v>0</v>
      </c>
      <c r="R32" s="20">
        <f>Durango!C37</f>
        <v>0</v>
      </c>
      <c r="S32" s="20">
        <f>Ecatepec!C37</f>
        <v>0</v>
      </c>
      <c r="T32" s="20">
        <f>Guadalajara!C37</f>
        <v>0</v>
      </c>
      <c r="U32" s="20">
        <f>Guadalupe!C37</f>
        <v>0</v>
      </c>
      <c r="V32" s="20">
        <f>'Gustavo A Madero'!C37</f>
        <v>0</v>
      </c>
      <c r="W32" s="20">
        <f>Hermosillo!C37</f>
        <v>0</v>
      </c>
      <c r="X32" s="20">
        <f>Irapuato!C37</f>
        <v>0</v>
      </c>
      <c r="Y32" s="20">
        <f>Iztapalapa!C37</f>
        <v>0</v>
      </c>
      <c r="Z32" s="20">
        <f>Juárez!C37</f>
        <v>0</v>
      </c>
      <c r="AA32" s="20">
        <f>'León '!C37</f>
        <v>50</v>
      </c>
      <c r="AB32" s="20">
        <f>Matamoros!C37</f>
        <v>0</v>
      </c>
      <c r="AC32" s="20">
        <f>Mérida!C37</f>
        <v>50</v>
      </c>
      <c r="AD32" s="20">
        <f>Mexicali!C37</f>
        <v>0</v>
      </c>
      <c r="AE32" s="20">
        <f>'Miguel Hidalgo'!C37</f>
        <v>100</v>
      </c>
      <c r="AF32" s="20">
        <f>Monterrey!C37</f>
        <v>0</v>
      </c>
      <c r="AG32" s="20">
        <f>Morelia!C37</f>
        <v>0</v>
      </c>
      <c r="AH32" s="20">
        <f>Naucalpan!C37</f>
        <v>0</v>
      </c>
      <c r="AI32" s="20">
        <f>Nezahualcoyotl!C37</f>
        <v>0</v>
      </c>
      <c r="AJ32" s="20">
        <f>Oaxaca!C37</f>
        <v>50</v>
      </c>
      <c r="AK32" s="20">
        <f>Pachuca!C37</f>
        <v>0</v>
      </c>
      <c r="AL32" s="20">
        <f>Puebla!C37</f>
        <v>0</v>
      </c>
      <c r="AM32" s="20">
        <f>Querétaro!C37</f>
        <v>0</v>
      </c>
      <c r="AN32" s="20">
        <f>Reynosa!C37</f>
        <v>0</v>
      </c>
      <c r="AO32" s="20">
        <f>Saltillo!C37</f>
        <v>0</v>
      </c>
      <c r="AP32" s="20">
        <f>'San Luis Potosí'!C37</f>
        <v>0</v>
      </c>
      <c r="AQ32" s="20">
        <f>'San Nicolás de los Garza'!C37</f>
        <v>0</v>
      </c>
      <c r="AR32" s="20">
        <f>Tepic!C37</f>
        <v>0</v>
      </c>
      <c r="AS32" s="20">
        <f>Tijuana!C37</f>
        <v>50</v>
      </c>
      <c r="AT32" s="20">
        <f>Tlalnepantla!C37</f>
        <v>0</v>
      </c>
      <c r="AU32" s="20">
        <f>Tlalpan!C37</f>
        <v>0</v>
      </c>
      <c r="AV32" s="20">
        <f>Tlaquepaque!C37</f>
        <v>0</v>
      </c>
      <c r="AW32" s="20">
        <f>Toluca!C37</f>
        <v>0</v>
      </c>
      <c r="AX32" s="20">
        <f>Torreon!C37</f>
        <v>0</v>
      </c>
      <c r="AY32" s="20">
        <f>Tuxtla!C37</f>
        <v>50</v>
      </c>
      <c r="AZ32" s="20">
        <f>Uruapan!C37</f>
        <v>50</v>
      </c>
      <c r="BA32" s="20">
        <f>'Venustiano Carranza'!C37</f>
        <v>0</v>
      </c>
      <c r="BB32" s="20">
        <f>Veracruz!C37</f>
        <v>0</v>
      </c>
      <c r="BC32" s="20">
        <f>Xalapa!C37</f>
        <v>50</v>
      </c>
      <c r="BD32" s="20">
        <f>Zapopan!C37</f>
        <v>100</v>
      </c>
      <c r="BE32" s="165">
        <f t="shared" si="3"/>
        <v>14.814814814814815</v>
      </c>
      <c r="BF32" s="2">
        <f t="shared" si="0"/>
        <v>4</v>
      </c>
      <c r="BG32" s="2">
        <f t="shared" si="1"/>
        <v>8</v>
      </c>
      <c r="BH32" s="2">
        <f t="shared" si="2"/>
        <v>42</v>
      </c>
    </row>
    <row r="33" spans="1:61" ht="15.75" thickBot="1">
      <c r="A33" s="1" t="s">
        <v>37</v>
      </c>
      <c r="B33" s="9" t="s">
        <v>36</v>
      </c>
      <c r="C33" s="20">
        <f>Acapulco!C38</f>
        <v>100</v>
      </c>
      <c r="D33" s="20">
        <f>Aguascalientes!C38</f>
        <v>50</v>
      </c>
      <c r="E33" s="20">
        <f>'Álvaro Obregón'!C38</f>
        <v>100</v>
      </c>
      <c r="F33" s="20">
        <f>'Benito Juárez'!C38</f>
        <v>0</v>
      </c>
      <c r="G33" s="20">
        <f>'Benito Juárez (Cancún)'!C38</f>
        <v>50</v>
      </c>
      <c r="H33" s="20">
        <f>Celaya!C38</f>
        <v>50</v>
      </c>
      <c r="I33" s="20">
        <f>'Centro (Tabasco)'!C38</f>
        <v>100</v>
      </c>
      <c r="J33" s="20">
        <f>Chihuahua!C38</f>
        <v>100</v>
      </c>
      <c r="K33" s="20">
        <f>Chimalhuacan!C38</f>
        <v>0</v>
      </c>
      <c r="L33" s="20">
        <f>Colima!C38</f>
        <v>0</v>
      </c>
      <c r="M33" s="20">
        <f>Coyoacán!C38</f>
        <v>0</v>
      </c>
      <c r="N33" s="20">
        <f>Cuauhtémoc!C38</f>
        <v>100</v>
      </c>
      <c r="O33" s="20">
        <f>'Cuautitlan Izcalli'!C38</f>
        <v>0</v>
      </c>
      <c r="P33" s="20">
        <f>Cuernavaca!C38</f>
        <v>100</v>
      </c>
      <c r="Q33" s="20">
        <f>Culiacan!C38</f>
        <v>0</v>
      </c>
      <c r="R33" s="20">
        <f>Durango!C38</f>
        <v>50</v>
      </c>
      <c r="S33" s="20">
        <f>Ecatepec!C38</f>
        <v>0</v>
      </c>
      <c r="T33" s="20">
        <f>Guadalajara!C38</f>
        <v>50</v>
      </c>
      <c r="U33" s="20">
        <f>Guadalupe!C38</f>
        <v>100</v>
      </c>
      <c r="V33" s="20">
        <f>'Gustavo A Madero'!C38</f>
        <v>0</v>
      </c>
      <c r="W33" s="20">
        <f>Hermosillo!C38</f>
        <v>100</v>
      </c>
      <c r="X33" s="20">
        <f>Irapuato!C38</f>
        <v>0</v>
      </c>
      <c r="Y33" s="20">
        <f>Iztapalapa!C38</f>
        <v>100</v>
      </c>
      <c r="Z33" s="20">
        <f>Juárez!C38</f>
        <v>0</v>
      </c>
      <c r="AA33" s="20">
        <f>'León '!C38</f>
        <v>50</v>
      </c>
      <c r="AB33" s="20">
        <f>Matamoros!C38</f>
        <v>50</v>
      </c>
      <c r="AC33" s="20">
        <f>Mérida!C38</f>
        <v>100</v>
      </c>
      <c r="AD33" s="20">
        <f>Mexicali!C38</f>
        <v>100</v>
      </c>
      <c r="AE33" s="20">
        <f>'Miguel Hidalgo'!C38</f>
        <v>100</v>
      </c>
      <c r="AF33" s="20">
        <f>Monterrey!C38</f>
        <v>50</v>
      </c>
      <c r="AG33" s="20">
        <f>Morelia!C38</f>
        <v>100</v>
      </c>
      <c r="AH33" s="20">
        <f>Naucalpan!C38</f>
        <v>0</v>
      </c>
      <c r="AI33" s="20">
        <f>Nezahualcoyotl!C38</f>
        <v>50</v>
      </c>
      <c r="AJ33" s="20">
        <f>Oaxaca!C38</f>
        <v>50</v>
      </c>
      <c r="AK33" s="20">
        <f>Pachuca!C38</f>
        <v>50</v>
      </c>
      <c r="AL33" s="20">
        <f>Puebla!C38</f>
        <v>0</v>
      </c>
      <c r="AM33" s="20">
        <f>Querétaro!C38</f>
        <v>100</v>
      </c>
      <c r="AN33" s="20">
        <f>Reynosa!C38</f>
        <v>100</v>
      </c>
      <c r="AO33" s="20">
        <f>Saltillo!C38</f>
        <v>0</v>
      </c>
      <c r="AP33" s="20">
        <f>'San Luis Potosí'!C38</f>
        <v>0</v>
      </c>
      <c r="AQ33" s="20">
        <f>'San Nicolás de los Garza'!C38</f>
        <v>0</v>
      </c>
      <c r="AR33" s="20">
        <f>Tepic!C38</f>
        <v>100</v>
      </c>
      <c r="AS33" s="20">
        <f>Tijuana!C38</f>
        <v>100</v>
      </c>
      <c r="AT33" s="20">
        <f>Tlalnepantla!C38</f>
        <v>0</v>
      </c>
      <c r="AU33" s="20">
        <f>Tlalpan!C38</f>
        <v>100</v>
      </c>
      <c r="AV33" s="20">
        <f>Tlaquepaque!C38</f>
        <v>0</v>
      </c>
      <c r="AW33" s="20">
        <f>Toluca!C38</f>
        <v>100</v>
      </c>
      <c r="AX33" s="20">
        <f>Torreon!C38</f>
        <v>0</v>
      </c>
      <c r="AY33" s="20">
        <f>Tuxtla!C38</f>
        <v>100</v>
      </c>
      <c r="AZ33" s="20">
        <f>Uruapan!C38</f>
        <v>100</v>
      </c>
      <c r="BA33" s="20">
        <f>'Venustiano Carranza'!C38</f>
        <v>0</v>
      </c>
      <c r="BB33" s="20">
        <f>Veracruz!C38</f>
        <v>100</v>
      </c>
      <c r="BC33" s="20">
        <f>Xalapa!C38</f>
        <v>0</v>
      </c>
      <c r="BD33" s="20">
        <f>Zapopan!C38</f>
        <v>100</v>
      </c>
      <c r="BE33" s="165">
        <f t="shared" si="3"/>
        <v>52.777777777777779</v>
      </c>
      <c r="BF33" s="2">
        <f t="shared" si="0"/>
        <v>23</v>
      </c>
      <c r="BG33" s="2">
        <f t="shared" si="1"/>
        <v>11</v>
      </c>
      <c r="BH33" s="2">
        <f t="shared" si="2"/>
        <v>20</v>
      </c>
    </row>
    <row r="34" spans="1:61" ht="15.75" thickBot="1">
      <c r="A34" s="1" t="s">
        <v>39</v>
      </c>
      <c r="B34" s="9" t="s">
        <v>40</v>
      </c>
      <c r="C34" s="20">
        <f>Acapulco!C39</f>
        <v>0</v>
      </c>
      <c r="D34" s="20">
        <f>Aguascalientes!C39</f>
        <v>50</v>
      </c>
      <c r="E34" s="20">
        <f>'Álvaro Obregón'!C39</f>
        <v>0</v>
      </c>
      <c r="F34" s="20">
        <f>'Benito Juárez'!C39</f>
        <v>0</v>
      </c>
      <c r="G34" s="20">
        <f>'Benito Juárez (Cancún)'!C39</f>
        <v>0</v>
      </c>
      <c r="H34" s="20">
        <f>Celaya!C39</f>
        <v>100</v>
      </c>
      <c r="I34" s="20">
        <f>'Centro (Tabasco)'!C39</f>
        <v>0</v>
      </c>
      <c r="J34" s="20">
        <f>Chihuahua!C39</f>
        <v>100</v>
      </c>
      <c r="K34" s="20">
        <f>Chimalhuacan!C39</f>
        <v>0</v>
      </c>
      <c r="L34" s="20">
        <f>Colima!C39</f>
        <v>100</v>
      </c>
      <c r="M34" s="20">
        <f>Coyoacán!C39</f>
        <v>0</v>
      </c>
      <c r="N34" s="20">
        <f>Cuauhtémoc!C39</f>
        <v>0</v>
      </c>
      <c r="O34" s="20">
        <f>'Cuautitlan Izcalli'!C39</f>
        <v>0</v>
      </c>
      <c r="P34" s="20">
        <f>Cuernavaca!C39</f>
        <v>100</v>
      </c>
      <c r="Q34" s="20">
        <f>Culiacan!C39</f>
        <v>0</v>
      </c>
      <c r="R34" s="20">
        <f>Durango!C39</f>
        <v>0</v>
      </c>
      <c r="S34" s="20">
        <f>Ecatepec!C39</f>
        <v>0</v>
      </c>
      <c r="T34" s="20">
        <f>Guadalajara!C39</f>
        <v>50</v>
      </c>
      <c r="U34" s="20">
        <f>Guadalupe!C39</f>
        <v>0</v>
      </c>
      <c r="V34" s="20">
        <f>'Gustavo A Madero'!C39</f>
        <v>0</v>
      </c>
      <c r="W34" s="20">
        <f>Hermosillo!C39</f>
        <v>100</v>
      </c>
      <c r="X34" s="20">
        <f>Irapuato!C39</f>
        <v>0</v>
      </c>
      <c r="Y34" s="20">
        <f>Iztapalapa!C39</f>
        <v>0</v>
      </c>
      <c r="Z34" s="20">
        <f>Juárez!C39</f>
        <v>0</v>
      </c>
      <c r="AA34" s="20">
        <f>'León '!C39</f>
        <v>100</v>
      </c>
      <c r="AB34" s="20">
        <f>Matamoros!C39</f>
        <v>0</v>
      </c>
      <c r="AC34" s="20">
        <f>Mérida!C39</f>
        <v>50</v>
      </c>
      <c r="AD34" s="20">
        <f>Mexicali!C39</f>
        <v>0</v>
      </c>
      <c r="AE34" s="20">
        <f>'Miguel Hidalgo'!C39</f>
        <v>0</v>
      </c>
      <c r="AF34" s="20">
        <f>Monterrey!C39</f>
        <v>100</v>
      </c>
      <c r="AG34" s="20">
        <f>Morelia!C39</f>
        <v>100</v>
      </c>
      <c r="AH34" s="20">
        <f>Naucalpan!C39</f>
        <v>0</v>
      </c>
      <c r="AI34" s="20">
        <f>Nezahualcoyotl!C39</f>
        <v>0</v>
      </c>
      <c r="AJ34" s="20">
        <f>Oaxaca!C39</f>
        <v>0</v>
      </c>
      <c r="AK34" s="20">
        <f>Pachuca!C39</f>
        <v>0</v>
      </c>
      <c r="AL34" s="20">
        <f>Puebla!C39</f>
        <v>50</v>
      </c>
      <c r="AM34" s="20">
        <f>Querétaro!C39</f>
        <v>100</v>
      </c>
      <c r="AN34" s="20">
        <f>Reynosa!C39</f>
        <v>0</v>
      </c>
      <c r="AO34" s="20">
        <f>Saltillo!C39</f>
        <v>0</v>
      </c>
      <c r="AP34" s="20">
        <f>'San Luis Potosí'!C39</f>
        <v>50</v>
      </c>
      <c r="AQ34" s="20">
        <f>'San Nicolás de los Garza'!C39</f>
        <v>100</v>
      </c>
      <c r="AR34" s="20">
        <f>Tepic!C39</f>
        <v>0</v>
      </c>
      <c r="AS34" s="20">
        <f>Tijuana!C39</f>
        <v>0</v>
      </c>
      <c r="AT34" s="20">
        <f>Tlalnepantla!C39</f>
        <v>0</v>
      </c>
      <c r="AU34" s="20">
        <f>Tlalpan!C39</f>
        <v>0</v>
      </c>
      <c r="AV34" s="20">
        <f>Tlaquepaque!C39</f>
        <v>0</v>
      </c>
      <c r="AW34" s="20">
        <f>Toluca!C39</f>
        <v>0</v>
      </c>
      <c r="AX34" s="20">
        <f>Torreon!C39</f>
        <v>0</v>
      </c>
      <c r="AY34" s="20">
        <f>Tuxtla!C39</f>
        <v>100</v>
      </c>
      <c r="AZ34" s="20">
        <f>Uruapan!C39</f>
        <v>100</v>
      </c>
      <c r="BA34" s="20">
        <f>'Venustiano Carranza'!C39</f>
        <v>0</v>
      </c>
      <c r="BB34" s="20">
        <f>Veracruz!C39</f>
        <v>0</v>
      </c>
      <c r="BC34" s="20">
        <f>Xalapa!C39</f>
        <v>100</v>
      </c>
      <c r="BD34" s="20">
        <f>Zapopan!C39</f>
        <v>100</v>
      </c>
      <c r="BE34" s="165">
        <f t="shared" si="3"/>
        <v>30.555555555555557</v>
      </c>
      <c r="BF34" s="2">
        <f t="shared" si="0"/>
        <v>14</v>
      </c>
      <c r="BG34" s="2">
        <f t="shared" si="1"/>
        <v>5</v>
      </c>
      <c r="BH34" s="2">
        <f t="shared" si="2"/>
        <v>35</v>
      </c>
    </row>
    <row r="35" spans="1:61" ht="15.75" thickBot="1">
      <c r="A35" s="1" t="s">
        <v>41</v>
      </c>
      <c r="B35" s="9" t="s">
        <v>42</v>
      </c>
      <c r="C35" s="20">
        <f>Acapulco!C40</f>
        <v>0</v>
      </c>
      <c r="D35" s="20">
        <f>Aguascalientes!C40</f>
        <v>0</v>
      </c>
      <c r="E35" s="20">
        <f>'Álvaro Obregón'!C40</f>
        <v>0</v>
      </c>
      <c r="F35" s="20">
        <f>'Benito Juárez'!C40</f>
        <v>0</v>
      </c>
      <c r="G35" s="20">
        <f>'Benito Juárez (Cancún)'!C40</f>
        <v>0</v>
      </c>
      <c r="H35" s="20">
        <f>Celaya!C40</f>
        <v>0</v>
      </c>
      <c r="I35" s="20">
        <f>'Centro (Tabasco)'!C40</f>
        <v>0</v>
      </c>
      <c r="J35" s="20">
        <f>Chihuahua!C40</f>
        <v>100</v>
      </c>
      <c r="K35" s="20">
        <f>Chimalhuacan!C40</f>
        <v>0</v>
      </c>
      <c r="L35" s="20">
        <f>Colima!C40</f>
        <v>0</v>
      </c>
      <c r="M35" s="20">
        <f>Coyoacán!C40</f>
        <v>0</v>
      </c>
      <c r="N35" s="20">
        <f>Cuauhtémoc!C40</f>
        <v>0</v>
      </c>
      <c r="O35" s="20">
        <f>'Cuautitlan Izcalli'!C40</f>
        <v>0</v>
      </c>
      <c r="P35" s="20">
        <f>Cuernavaca!C40</f>
        <v>0</v>
      </c>
      <c r="Q35" s="20">
        <f>Culiacan!C40</f>
        <v>0</v>
      </c>
      <c r="R35" s="20">
        <f>Durango!C40</f>
        <v>0</v>
      </c>
      <c r="S35" s="20">
        <f>Ecatepec!C40</f>
        <v>0</v>
      </c>
      <c r="T35" s="20">
        <f>Guadalajara!C40</f>
        <v>0</v>
      </c>
      <c r="U35" s="20">
        <f>Guadalupe!C40</f>
        <v>0</v>
      </c>
      <c r="V35" s="20">
        <f>'Gustavo A Madero'!C40</f>
        <v>0</v>
      </c>
      <c r="W35" s="20">
        <f>Hermosillo!C40</f>
        <v>0</v>
      </c>
      <c r="X35" s="20">
        <f>Irapuato!C40</f>
        <v>0</v>
      </c>
      <c r="Y35" s="20">
        <f>Iztapalapa!C40</f>
        <v>0</v>
      </c>
      <c r="Z35" s="20">
        <f>Juárez!C40</f>
        <v>0</v>
      </c>
      <c r="AA35" s="20">
        <f>'León '!C40</f>
        <v>0</v>
      </c>
      <c r="AB35" s="20">
        <f>Matamoros!C40</f>
        <v>0</v>
      </c>
      <c r="AC35" s="20">
        <f>Mérida!C40</f>
        <v>0</v>
      </c>
      <c r="AD35" s="20">
        <f>Mexicali!C40</f>
        <v>0</v>
      </c>
      <c r="AE35" s="20">
        <f>'Miguel Hidalgo'!C40</f>
        <v>0</v>
      </c>
      <c r="AF35" s="20">
        <f>Monterrey!C40</f>
        <v>0</v>
      </c>
      <c r="AG35" s="20">
        <f>Morelia!C40</f>
        <v>0</v>
      </c>
      <c r="AH35" s="20">
        <f>Naucalpan!C40</f>
        <v>0</v>
      </c>
      <c r="AI35" s="20">
        <f>Nezahualcoyotl!C40</f>
        <v>0</v>
      </c>
      <c r="AJ35" s="20">
        <f>Oaxaca!C40</f>
        <v>0</v>
      </c>
      <c r="AK35" s="20">
        <f>Pachuca!C40</f>
        <v>0</v>
      </c>
      <c r="AL35" s="20">
        <f>Puebla!C40</f>
        <v>100</v>
      </c>
      <c r="AM35" s="20">
        <f>Querétaro!C40</f>
        <v>0</v>
      </c>
      <c r="AN35" s="20">
        <f>Reynosa!C40</f>
        <v>0</v>
      </c>
      <c r="AO35" s="20">
        <f>Saltillo!C40</f>
        <v>0</v>
      </c>
      <c r="AP35" s="20">
        <f>'San Luis Potosí'!C40</f>
        <v>0</v>
      </c>
      <c r="AQ35" s="20">
        <f>'San Nicolás de los Garza'!C40</f>
        <v>0</v>
      </c>
      <c r="AR35" s="20">
        <f>Tepic!C40</f>
        <v>50</v>
      </c>
      <c r="AS35" s="20">
        <f>Tijuana!C40</f>
        <v>0</v>
      </c>
      <c r="AT35" s="20">
        <f>Tlalnepantla!C40</f>
        <v>0</v>
      </c>
      <c r="AU35" s="20">
        <f>Tlalpan!C40</f>
        <v>0</v>
      </c>
      <c r="AV35" s="20">
        <f>Tlaquepaque!C40</f>
        <v>0</v>
      </c>
      <c r="AW35" s="20">
        <f>Toluca!C40</f>
        <v>100</v>
      </c>
      <c r="AX35" s="20">
        <f>Torreon!C40</f>
        <v>0</v>
      </c>
      <c r="AY35" s="20">
        <f>Tuxtla!C40</f>
        <v>0</v>
      </c>
      <c r="AZ35" s="20">
        <f>Uruapan!C40</f>
        <v>0</v>
      </c>
      <c r="BA35" s="20">
        <f>'Venustiano Carranza'!C40</f>
        <v>0</v>
      </c>
      <c r="BB35" s="20">
        <f>Veracruz!C40</f>
        <v>0</v>
      </c>
      <c r="BC35" s="20">
        <f>Xalapa!C40</f>
        <v>0</v>
      </c>
      <c r="BD35" s="20">
        <f>Zapopan!C40</f>
        <v>0</v>
      </c>
      <c r="BE35" s="165">
        <f t="shared" si="3"/>
        <v>6.4814814814814818</v>
      </c>
      <c r="BF35" s="2">
        <f t="shared" si="0"/>
        <v>3</v>
      </c>
      <c r="BG35" s="2">
        <f t="shared" si="1"/>
        <v>1</v>
      </c>
      <c r="BH35" s="2">
        <f t="shared" si="2"/>
        <v>50</v>
      </c>
    </row>
    <row r="36" spans="1:61" ht="15.75" thickBot="1">
      <c r="A36" s="1" t="s">
        <v>43</v>
      </c>
      <c r="B36" s="9" t="s">
        <v>44</v>
      </c>
      <c r="C36" s="20">
        <f>Acapulco!C41</f>
        <v>0</v>
      </c>
      <c r="D36" s="20">
        <f>Aguascalientes!C41</f>
        <v>0</v>
      </c>
      <c r="E36" s="20">
        <f>'Álvaro Obregón'!C41</f>
        <v>0</v>
      </c>
      <c r="F36" s="20">
        <f>'Benito Juárez'!C41</f>
        <v>0</v>
      </c>
      <c r="G36" s="20">
        <f>'Benito Juárez (Cancún)'!C41</f>
        <v>0</v>
      </c>
      <c r="H36" s="20">
        <f>Celaya!C41</f>
        <v>0</v>
      </c>
      <c r="I36" s="20">
        <f>'Centro (Tabasco)'!C41</f>
        <v>0</v>
      </c>
      <c r="J36" s="20">
        <f>Chihuahua!C41</f>
        <v>0</v>
      </c>
      <c r="K36" s="20">
        <f>Chimalhuacan!C41</f>
        <v>0</v>
      </c>
      <c r="L36" s="20">
        <f>Colima!C41</f>
        <v>50</v>
      </c>
      <c r="M36" s="20">
        <f>Coyoacán!C41</f>
        <v>0</v>
      </c>
      <c r="N36" s="20">
        <f>Cuauhtémoc!C41</f>
        <v>0</v>
      </c>
      <c r="O36" s="20">
        <f>'Cuautitlan Izcalli'!C41</f>
        <v>0</v>
      </c>
      <c r="P36" s="20">
        <f>Cuernavaca!C41</f>
        <v>0</v>
      </c>
      <c r="Q36" s="20">
        <f>Culiacan!C41</f>
        <v>0</v>
      </c>
      <c r="R36" s="20">
        <f>Durango!C41</f>
        <v>0</v>
      </c>
      <c r="S36" s="20">
        <f>Ecatepec!C41</f>
        <v>0</v>
      </c>
      <c r="T36" s="20">
        <f>Guadalajara!C41</f>
        <v>0</v>
      </c>
      <c r="U36" s="20">
        <f>Guadalupe!C41</f>
        <v>0</v>
      </c>
      <c r="V36" s="20">
        <f>'Gustavo A Madero'!C41</f>
        <v>0</v>
      </c>
      <c r="W36" s="20">
        <f>Hermosillo!C41</f>
        <v>0</v>
      </c>
      <c r="X36" s="20">
        <f>Irapuato!C41</f>
        <v>0</v>
      </c>
      <c r="Y36" s="20">
        <f>Iztapalapa!C41</f>
        <v>100</v>
      </c>
      <c r="Z36" s="20">
        <f>Juárez!C41</f>
        <v>0</v>
      </c>
      <c r="AA36" s="20">
        <f>'León '!C41</f>
        <v>0</v>
      </c>
      <c r="AB36" s="20">
        <f>Matamoros!C41</f>
        <v>0</v>
      </c>
      <c r="AC36" s="20">
        <f>Mérida!C41</f>
        <v>0</v>
      </c>
      <c r="AD36" s="20">
        <f>Mexicali!C41</f>
        <v>0</v>
      </c>
      <c r="AE36" s="20">
        <f>'Miguel Hidalgo'!C41</f>
        <v>0</v>
      </c>
      <c r="AF36" s="20">
        <f>Monterrey!C41</f>
        <v>0</v>
      </c>
      <c r="AG36" s="20">
        <f>Morelia!C41</f>
        <v>0</v>
      </c>
      <c r="AH36" s="20">
        <f>Naucalpan!C41</f>
        <v>0</v>
      </c>
      <c r="AI36" s="20">
        <f>Nezahualcoyotl!C41</f>
        <v>0</v>
      </c>
      <c r="AJ36" s="20">
        <f>Oaxaca!C41</f>
        <v>0</v>
      </c>
      <c r="AK36" s="20">
        <f>Pachuca!C41</f>
        <v>0</v>
      </c>
      <c r="AL36" s="20">
        <f>Puebla!C41</f>
        <v>0</v>
      </c>
      <c r="AM36" s="20">
        <f>Querétaro!C41</f>
        <v>0</v>
      </c>
      <c r="AN36" s="20">
        <f>Reynosa!C41</f>
        <v>0</v>
      </c>
      <c r="AO36" s="20">
        <f>Saltillo!C41</f>
        <v>0</v>
      </c>
      <c r="AP36" s="20">
        <f>'San Luis Potosí'!C41</f>
        <v>0</v>
      </c>
      <c r="AQ36" s="20">
        <f>'San Nicolás de los Garza'!C41</f>
        <v>0</v>
      </c>
      <c r="AR36" s="20">
        <f>Tepic!C41</f>
        <v>0</v>
      </c>
      <c r="AS36" s="20">
        <f>Tijuana!C41</f>
        <v>0</v>
      </c>
      <c r="AT36" s="20">
        <f>Tlalnepantla!C41</f>
        <v>0</v>
      </c>
      <c r="AU36" s="20">
        <f>Tlalpan!C41</f>
        <v>0</v>
      </c>
      <c r="AV36" s="20">
        <f>Tlaquepaque!C41</f>
        <v>0</v>
      </c>
      <c r="AW36" s="20">
        <f>Toluca!C41</f>
        <v>0</v>
      </c>
      <c r="AX36" s="20">
        <f>Torreon!C41</f>
        <v>0</v>
      </c>
      <c r="AY36" s="20">
        <f>Tuxtla!C41</f>
        <v>0</v>
      </c>
      <c r="AZ36" s="20">
        <f>Uruapan!C41</f>
        <v>0</v>
      </c>
      <c r="BA36" s="20">
        <f>'Venustiano Carranza'!C41</f>
        <v>0</v>
      </c>
      <c r="BB36" s="20">
        <f>Veracruz!C41</f>
        <v>0</v>
      </c>
      <c r="BC36" s="20">
        <f>Xalapa!C41</f>
        <v>0</v>
      </c>
      <c r="BD36" s="20">
        <f>Zapopan!C41</f>
        <v>0</v>
      </c>
      <c r="BE36" s="165">
        <f t="shared" si="3"/>
        <v>2.7777777777777777</v>
      </c>
      <c r="BF36" s="2">
        <f t="shared" si="0"/>
        <v>1</v>
      </c>
      <c r="BG36" s="2">
        <f t="shared" si="1"/>
        <v>1</v>
      </c>
      <c r="BH36" s="2">
        <f t="shared" si="2"/>
        <v>52</v>
      </c>
    </row>
    <row r="37" spans="1:61" ht="15.75" thickBot="1">
      <c r="A37" s="1" t="s">
        <v>45</v>
      </c>
      <c r="B37" s="9" t="s">
        <v>93</v>
      </c>
      <c r="C37" s="20">
        <f>Acapulco!C42</f>
        <v>0</v>
      </c>
      <c r="D37" s="20">
        <f>Aguascalientes!C42</f>
        <v>0</v>
      </c>
      <c r="E37" s="20">
        <f>'Álvaro Obregón'!C42</f>
        <v>0</v>
      </c>
      <c r="F37" s="20">
        <f>'Benito Juárez'!C42</f>
        <v>0</v>
      </c>
      <c r="G37" s="20">
        <f>'Benito Juárez (Cancún)'!C42</f>
        <v>0</v>
      </c>
      <c r="H37" s="20">
        <f>Celaya!C42</f>
        <v>0</v>
      </c>
      <c r="I37" s="20">
        <f>'Centro (Tabasco)'!C42</f>
        <v>0</v>
      </c>
      <c r="J37" s="20">
        <f>Chihuahua!C42</f>
        <v>0</v>
      </c>
      <c r="K37" s="20">
        <f>Chimalhuacan!C42</f>
        <v>0</v>
      </c>
      <c r="L37" s="20">
        <f>Colima!C42</f>
        <v>50</v>
      </c>
      <c r="M37" s="20">
        <f>Coyoacán!C42</f>
        <v>0</v>
      </c>
      <c r="N37" s="20">
        <f>Cuauhtémoc!C42</f>
        <v>50</v>
      </c>
      <c r="O37" s="20">
        <f>'Cuautitlan Izcalli'!C42</f>
        <v>0</v>
      </c>
      <c r="P37" s="20">
        <f>Cuernavaca!C42</f>
        <v>0</v>
      </c>
      <c r="Q37" s="20">
        <f>Culiacan!C42</f>
        <v>0</v>
      </c>
      <c r="R37" s="20">
        <f>Durango!C42</f>
        <v>0</v>
      </c>
      <c r="S37" s="20">
        <f>Ecatepec!C42</f>
        <v>0</v>
      </c>
      <c r="T37" s="20">
        <f>Guadalajara!C42</f>
        <v>0</v>
      </c>
      <c r="U37" s="20">
        <f>Guadalupe!C42</f>
        <v>0</v>
      </c>
      <c r="V37" s="20">
        <f>'Gustavo A Madero'!C42</f>
        <v>0</v>
      </c>
      <c r="W37" s="20">
        <f>Hermosillo!C42</f>
        <v>0</v>
      </c>
      <c r="X37" s="20">
        <f>Irapuato!C42</f>
        <v>0</v>
      </c>
      <c r="Y37" s="20">
        <f>Iztapalapa!C42</f>
        <v>0</v>
      </c>
      <c r="Z37" s="20">
        <f>Juárez!C42</f>
        <v>0</v>
      </c>
      <c r="AA37" s="20">
        <f>'León '!C42</f>
        <v>0</v>
      </c>
      <c r="AB37" s="20">
        <f>Matamoros!C42</f>
        <v>0</v>
      </c>
      <c r="AC37" s="20">
        <f>Mérida!C42</f>
        <v>0</v>
      </c>
      <c r="AD37" s="20">
        <f>Mexicali!C42</f>
        <v>0</v>
      </c>
      <c r="AE37" s="20">
        <f>'Miguel Hidalgo'!C42</f>
        <v>0</v>
      </c>
      <c r="AF37" s="20">
        <f>Monterrey!C42</f>
        <v>0</v>
      </c>
      <c r="AG37" s="20">
        <f>Morelia!C42</f>
        <v>0</v>
      </c>
      <c r="AH37" s="20">
        <f>Naucalpan!C42</f>
        <v>0</v>
      </c>
      <c r="AI37" s="20">
        <f>Nezahualcoyotl!C42</f>
        <v>0</v>
      </c>
      <c r="AJ37" s="20">
        <f>Oaxaca!C42</f>
        <v>0</v>
      </c>
      <c r="AK37" s="20">
        <f>Pachuca!C42</f>
        <v>0</v>
      </c>
      <c r="AL37" s="20">
        <f>Puebla!C42</f>
        <v>0</v>
      </c>
      <c r="AM37" s="20">
        <f>Querétaro!C42</f>
        <v>0</v>
      </c>
      <c r="AN37" s="20">
        <f>Reynosa!C42</f>
        <v>0</v>
      </c>
      <c r="AO37" s="20">
        <f>Saltillo!C42</f>
        <v>0</v>
      </c>
      <c r="AP37" s="20">
        <f>'San Luis Potosí'!C42</f>
        <v>0</v>
      </c>
      <c r="AQ37" s="20">
        <f>'San Nicolás de los Garza'!C42</f>
        <v>0</v>
      </c>
      <c r="AR37" s="20">
        <f>Tepic!C42</f>
        <v>0</v>
      </c>
      <c r="AS37" s="20">
        <f>Tijuana!C42</f>
        <v>0</v>
      </c>
      <c r="AT37" s="20">
        <f>Tlalnepantla!C42</f>
        <v>0</v>
      </c>
      <c r="AU37" s="20">
        <f>Tlalpan!C42</f>
        <v>0</v>
      </c>
      <c r="AV37" s="20">
        <f>Tlaquepaque!C42</f>
        <v>0</v>
      </c>
      <c r="AW37" s="20">
        <f>Toluca!C42</f>
        <v>0</v>
      </c>
      <c r="AX37" s="20">
        <f>Torreon!C42</f>
        <v>0</v>
      </c>
      <c r="AY37" s="20">
        <f>Tuxtla!C42</f>
        <v>0</v>
      </c>
      <c r="AZ37" s="20">
        <f>Uruapan!C42</f>
        <v>0</v>
      </c>
      <c r="BA37" s="20">
        <f>'Venustiano Carranza'!C42</f>
        <v>0</v>
      </c>
      <c r="BB37" s="20">
        <f>Veracruz!C42</f>
        <v>0</v>
      </c>
      <c r="BC37" s="20">
        <f>Xalapa!C42</f>
        <v>0</v>
      </c>
      <c r="BD37" s="20">
        <f>Zapopan!C42</f>
        <v>0</v>
      </c>
      <c r="BE37" s="165">
        <f t="shared" si="3"/>
        <v>1.8518518518518519</v>
      </c>
      <c r="BF37" s="2">
        <f t="shared" si="0"/>
        <v>0</v>
      </c>
      <c r="BG37" s="2">
        <f t="shared" si="1"/>
        <v>2</v>
      </c>
      <c r="BH37" s="2">
        <f t="shared" si="2"/>
        <v>52</v>
      </c>
    </row>
    <row r="38" spans="1:61" ht="15.75" thickBot="1">
      <c r="A38" s="1" t="s">
        <v>1630</v>
      </c>
      <c r="B38" s="9" t="s">
        <v>54</v>
      </c>
      <c r="C38" s="20">
        <f>Acapulco!C43</f>
        <v>0</v>
      </c>
      <c r="D38" s="20">
        <f>Aguascalientes!C43</f>
        <v>0</v>
      </c>
      <c r="E38" s="20">
        <f>'Álvaro Obregón'!C43</f>
        <v>0</v>
      </c>
      <c r="F38" s="20">
        <f>'Benito Juárez'!C43</f>
        <v>0</v>
      </c>
      <c r="G38" s="20">
        <f>'Benito Juárez (Cancún)'!C43</f>
        <v>0</v>
      </c>
      <c r="H38" s="20">
        <f>Celaya!C43</f>
        <v>100</v>
      </c>
      <c r="I38" s="20">
        <f>'Centro (Tabasco)'!C43</f>
        <v>0</v>
      </c>
      <c r="J38" s="20">
        <f>Chihuahua!C43</f>
        <v>50</v>
      </c>
      <c r="K38" s="20">
        <f>Chimalhuacan!C43</f>
        <v>0</v>
      </c>
      <c r="L38" s="20">
        <f>Colima!C43</f>
        <v>50</v>
      </c>
      <c r="M38" s="20">
        <f>Coyoacán!C43</f>
        <v>0</v>
      </c>
      <c r="N38" s="20">
        <f>Cuauhtémoc!C43</f>
        <v>0</v>
      </c>
      <c r="O38" s="20">
        <f>'Cuautitlan Izcalli'!C43</f>
        <v>0</v>
      </c>
      <c r="P38" s="20">
        <f>Cuernavaca!C43</f>
        <v>0</v>
      </c>
      <c r="Q38" s="20">
        <f>Culiacan!C43</f>
        <v>0</v>
      </c>
      <c r="R38" s="20">
        <f>Durango!C43</f>
        <v>0</v>
      </c>
      <c r="S38" s="20">
        <f>Ecatepec!C43</f>
        <v>0</v>
      </c>
      <c r="T38" s="20">
        <f>Guadalajara!C43</f>
        <v>100</v>
      </c>
      <c r="U38" s="20">
        <f>Guadalupe!C43</f>
        <v>0</v>
      </c>
      <c r="V38" s="20">
        <f>'Gustavo A Madero'!C43</f>
        <v>0</v>
      </c>
      <c r="W38" s="20">
        <f>Hermosillo!C43</f>
        <v>100</v>
      </c>
      <c r="X38" s="20">
        <f>Irapuato!C43</f>
        <v>0</v>
      </c>
      <c r="Y38" s="20">
        <f>Iztapalapa!C43</f>
        <v>0</v>
      </c>
      <c r="Z38" s="20">
        <f>Juárez!C43</f>
        <v>0</v>
      </c>
      <c r="AA38" s="20">
        <f>'León '!C43</f>
        <v>100</v>
      </c>
      <c r="AB38" s="20">
        <f>Matamoros!C43</f>
        <v>0</v>
      </c>
      <c r="AC38" s="20">
        <f>Mérida!C43</f>
        <v>100</v>
      </c>
      <c r="AD38" s="20">
        <f>Mexicali!C43</f>
        <v>0</v>
      </c>
      <c r="AE38" s="20">
        <f>'Miguel Hidalgo'!C43</f>
        <v>0</v>
      </c>
      <c r="AF38" s="20">
        <f>Monterrey!C43</f>
        <v>0</v>
      </c>
      <c r="AG38" s="20">
        <f>Morelia!C43</f>
        <v>0</v>
      </c>
      <c r="AH38" s="20">
        <f>Naucalpan!C43</f>
        <v>0</v>
      </c>
      <c r="AI38" s="20">
        <f>Nezahualcoyotl!C43</f>
        <v>0</v>
      </c>
      <c r="AJ38" s="20">
        <f>Oaxaca!C43</f>
        <v>50</v>
      </c>
      <c r="AK38" s="20">
        <f>Pachuca!C43</f>
        <v>0</v>
      </c>
      <c r="AL38" s="20">
        <f>Puebla!C43</f>
        <v>0</v>
      </c>
      <c r="AM38" s="20">
        <f>Querétaro!C43</f>
        <v>0</v>
      </c>
      <c r="AN38" s="20">
        <f>Reynosa!C43</f>
        <v>0</v>
      </c>
      <c r="AO38" s="20">
        <f>Saltillo!C43</f>
        <v>0</v>
      </c>
      <c r="AP38" s="20">
        <f>'San Luis Potosí'!C43</f>
        <v>100</v>
      </c>
      <c r="AQ38" s="20">
        <f>'San Nicolás de los Garza'!C43</f>
        <v>0</v>
      </c>
      <c r="AR38" s="20">
        <f>Tepic!C43</f>
        <v>0</v>
      </c>
      <c r="AS38" s="20">
        <f>Tijuana!C43</f>
        <v>0</v>
      </c>
      <c r="AT38" s="20">
        <f>Tlalnepantla!C43</f>
        <v>0</v>
      </c>
      <c r="AU38" s="20">
        <f>Tlalpan!C43</f>
        <v>0</v>
      </c>
      <c r="AV38" s="20">
        <f>Tlaquepaque!C43</f>
        <v>0</v>
      </c>
      <c r="AW38" s="20">
        <f>Toluca!C43</f>
        <v>0</v>
      </c>
      <c r="AX38" s="20">
        <f>Torreon!C43</f>
        <v>0</v>
      </c>
      <c r="AY38" s="20">
        <f>Tuxtla!C43</f>
        <v>50</v>
      </c>
      <c r="AZ38" s="20">
        <f>Uruapan!C43</f>
        <v>50</v>
      </c>
      <c r="BA38" s="20">
        <f>'Venustiano Carranza'!C43</f>
        <v>0</v>
      </c>
      <c r="BB38" s="20">
        <f>Veracruz!C43</f>
        <v>0</v>
      </c>
      <c r="BC38" s="20">
        <f>Xalapa!C43</f>
        <v>0</v>
      </c>
      <c r="BD38" s="20">
        <f>Zapopan!C43</f>
        <v>50</v>
      </c>
      <c r="BE38" s="165">
        <f t="shared" si="3"/>
        <v>16.666666666666668</v>
      </c>
      <c r="BF38" s="2">
        <f t="shared" si="0"/>
        <v>6</v>
      </c>
      <c r="BG38" s="2">
        <f t="shared" si="1"/>
        <v>6</v>
      </c>
      <c r="BH38" s="2">
        <f t="shared" si="2"/>
        <v>42</v>
      </c>
    </row>
    <row r="39" spans="1:61" ht="15.75" thickBot="1">
      <c r="A39" s="1" t="s">
        <v>1631</v>
      </c>
      <c r="B39" s="9" t="s">
        <v>46</v>
      </c>
      <c r="C39" s="20">
        <f>Acapulco!C44</f>
        <v>0</v>
      </c>
      <c r="D39" s="20">
        <f>Aguascalientes!C44</f>
        <v>100</v>
      </c>
      <c r="E39" s="20">
        <f>'Álvaro Obregón'!C44</f>
        <v>100</v>
      </c>
      <c r="F39" s="20">
        <f>'Benito Juárez'!C44</f>
        <v>0</v>
      </c>
      <c r="G39" s="20">
        <f>'Benito Juárez (Cancún)'!C44</f>
        <v>100</v>
      </c>
      <c r="H39" s="20">
        <f>Celaya!C44</f>
        <v>100</v>
      </c>
      <c r="I39" s="20">
        <f>'Centro (Tabasco)'!C44</f>
        <v>50</v>
      </c>
      <c r="J39" s="20">
        <f>Chihuahua!C44</f>
        <v>50</v>
      </c>
      <c r="K39" s="20">
        <f>Chimalhuacan!C44</f>
        <v>0</v>
      </c>
      <c r="L39" s="20">
        <f>Colima!C44</f>
        <v>50</v>
      </c>
      <c r="M39" s="20">
        <f>Coyoacán!C44</f>
        <v>100</v>
      </c>
      <c r="N39" s="20">
        <f>Cuauhtémoc!C44</f>
        <v>100</v>
      </c>
      <c r="O39" s="20">
        <f>'Cuautitlan Izcalli'!C44</f>
        <v>0</v>
      </c>
      <c r="P39" s="20">
        <f>Cuernavaca!C44</f>
        <v>50</v>
      </c>
      <c r="Q39" s="20">
        <f>Culiacan!C44</f>
        <v>100</v>
      </c>
      <c r="R39" s="20">
        <f>Durango!C44</f>
        <v>0</v>
      </c>
      <c r="S39" s="20">
        <f>Ecatepec!C44</f>
        <v>50</v>
      </c>
      <c r="T39" s="20">
        <f>Guadalajara!C44</f>
        <v>100</v>
      </c>
      <c r="U39" s="20">
        <f>Guadalupe!C44</f>
        <v>0</v>
      </c>
      <c r="V39" s="20">
        <f>'Gustavo A Madero'!C44</f>
        <v>0</v>
      </c>
      <c r="W39" s="20">
        <f>Hermosillo!C44</f>
        <v>100</v>
      </c>
      <c r="X39" s="20">
        <f>Irapuato!C44</f>
        <v>100</v>
      </c>
      <c r="Y39" s="20">
        <f>Iztapalapa!C44</f>
        <v>50</v>
      </c>
      <c r="Z39" s="20">
        <f>Juárez!C44</f>
        <v>100</v>
      </c>
      <c r="AA39" s="20">
        <f>'León '!C44</f>
        <v>100</v>
      </c>
      <c r="AB39" s="20">
        <f>Matamoros!C44</f>
        <v>0</v>
      </c>
      <c r="AC39" s="20">
        <f>Mérida!C44</f>
        <v>100</v>
      </c>
      <c r="AD39" s="20">
        <f>Mexicali!C44</f>
        <v>100</v>
      </c>
      <c r="AE39" s="20">
        <f>'Miguel Hidalgo'!C44</f>
        <v>0</v>
      </c>
      <c r="AF39" s="20">
        <f>Monterrey!C44</f>
        <v>50</v>
      </c>
      <c r="AG39" s="20">
        <f>Morelia!C44</f>
        <v>100</v>
      </c>
      <c r="AH39" s="20">
        <f>Naucalpan!C44</f>
        <v>100</v>
      </c>
      <c r="AI39" s="20">
        <f>Nezahualcoyotl!C44</f>
        <v>0</v>
      </c>
      <c r="AJ39" s="20">
        <f>Oaxaca!C44</f>
        <v>100</v>
      </c>
      <c r="AK39" s="20">
        <f>Pachuca!C44</f>
        <v>100</v>
      </c>
      <c r="AL39" s="20">
        <f>Puebla!C44</f>
        <v>100</v>
      </c>
      <c r="AM39" s="20">
        <f>Querétaro!C44</f>
        <v>50</v>
      </c>
      <c r="AN39" s="20">
        <f>Reynosa!C44</f>
        <v>0</v>
      </c>
      <c r="AO39" s="20">
        <f>Saltillo!C44</f>
        <v>100</v>
      </c>
      <c r="AP39" s="20">
        <f>'San Luis Potosí'!C44</f>
        <v>100</v>
      </c>
      <c r="AQ39" s="20">
        <f>'San Nicolás de los Garza'!C44</f>
        <v>0</v>
      </c>
      <c r="AR39" s="20">
        <f>Tepic!C44</f>
        <v>100</v>
      </c>
      <c r="AS39" s="20">
        <f>Tijuana!C44</f>
        <v>100</v>
      </c>
      <c r="AT39" s="20">
        <f>Tlalnepantla!C44</f>
        <v>50</v>
      </c>
      <c r="AU39" s="20">
        <f>Tlalpan!C44</f>
        <v>0</v>
      </c>
      <c r="AV39" s="20">
        <f>Tlaquepaque!C44</f>
        <v>100</v>
      </c>
      <c r="AW39" s="20">
        <f>Toluca!C44</f>
        <v>100</v>
      </c>
      <c r="AX39" s="20">
        <f>Torreon!C44</f>
        <v>100</v>
      </c>
      <c r="AY39" s="20">
        <f>Tuxtla!C44</f>
        <v>100</v>
      </c>
      <c r="AZ39" s="20">
        <f>Uruapan!C44</f>
        <v>0</v>
      </c>
      <c r="BA39" s="20">
        <f>'Venustiano Carranza'!C44</f>
        <v>0</v>
      </c>
      <c r="BB39" s="20">
        <f>Veracruz!C44</f>
        <v>0</v>
      </c>
      <c r="BC39" s="20">
        <f>Xalapa!C44</f>
        <v>50</v>
      </c>
      <c r="BD39" s="20">
        <f>Zapopan!C44</f>
        <v>100</v>
      </c>
      <c r="BE39" s="165">
        <f t="shared" si="3"/>
        <v>61.111111111111114</v>
      </c>
      <c r="BF39" s="2">
        <f t="shared" ref="BF39:BF52" si="4">COUNTIF($C39:$BD39,100)</f>
        <v>28</v>
      </c>
      <c r="BG39" s="2">
        <f t="shared" ref="BG39:BG52" si="5">COUNTIF($C39:$BD39,50)</f>
        <v>10</v>
      </c>
      <c r="BH39" s="2">
        <f t="shared" ref="BH39:BH52" si="6">COUNTIF($C39:$BD39,0)</f>
        <v>16</v>
      </c>
    </row>
    <row r="40" spans="1:61" ht="15.75" thickBot="1">
      <c r="A40" s="1" t="s">
        <v>1632</v>
      </c>
      <c r="B40" s="9" t="s">
        <v>27</v>
      </c>
      <c r="C40" s="20">
        <f>Acapulco!C45</f>
        <v>100</v>
      </c>
      <c r="D40" s="20">
        <f>Aguascalientes!C45</f>
        <v>0</v>
      </c>
      <c r="E40" s="20">
        <f>'Álvaro Obregón'!C45</f>
        <v>0</v>
      </c>
      <c r="F40" s="20">
        <f>'Benito Juárez'!C45</f>
        <v>50</v>
      </c>
      <c r="G40" s="20">
        <f>'Benito Juárez (Cancún)'!C45</f>
        <v>0</v>
      </c>
      <c r="H40" s="20">
        <f>Celaya!C45</f>
        <v>50</v>
      </c>
      <c r="I40" s="20">
        <f>'Centro (Tabasco)'!C45</f>
        <v>50</v>
      </c>
      <c r="J40" s="20">
        <f>Chihuahua!C45</f>
        <v>50</v>
      </c>
      <c r="K40" s="20">
        <f>Chimalhuacan!C45</f>
        <v>0</v>
      </c>
      <c r="L40" s="20">
        <f>Colima!C45</f>
        <v>0</v>
      </c>
      <c r="M40" s="20">
        <f>Coyoacán!C45</f>
        <v>100</v>
      </c>
      <c r="N40" s="20">
        <f>Cuauhtémoc!C45</f>
        <v>50</v>
      </c>
      <c r="O40" s="20">
        <f>'Cuautitlan Izcalli'!C45</f>
        <v>0</v>
      </c>
      <c r="P40" s="20">
        <f>Cuernavaca!C45</f>
        <v>0</v>
      </c>
      <c r="Q40" s="20">
        <f>Culiacan!C45</f>
        <v>0</v>
      </c>
      <c r="R40" s="20">
        <f>Durango!C45</f>
        <v>100</v>
      </c>
      <c r="S40" s="20">
        <f>Ecatepec!C45</f>
        <v>0</v>
      </c>
      <c r="T40" s="20">
        <f>Guadalajara!C45</f>
        <v>100</v>
      </c>
      <c r="U40" s="20">
        <f>Guadalupe!C45</f>
        <v>0</v>
      </c>
      <c r="V40" s="20">
        <f>'Gustavo A Madero'!C45</f>
        <v>100</v>
      </c>
      <c r="W40" s="20">
        <f>Hermosillo!C45</f>
        <v>100</v>
      </c>
      <c r="X40" s="20">
        <f>Irapuato!C45</f>
        <v>0</v>
      </c>
      <c r="Y40" s="20">
        <f>Iztapalapa!C45</f>
        <v>100</v>
      </c>
      <c r="Z40" s="20">
        <f>Juárez!C45</f>
        <v>50</v>
      </c>
      <c r="AA40" s="20">
        <f>'León '!C45</f>
        <v>100</v>
      </c>
      <c r="AB40" s="20">
        <f>Matamoros!C45</f>
        <v>50</v>
      </c>
      <c r="AC40" s="20">
        <f>Mérida!C45</f>
        <v>100</v>
      </c>
      <c r="AD40" s="20">
        <f>Mexicali!C45</f>
        <v>100</v>
      </c>
      <c r="AE40" s="20">
        <f>'Miguel Hidalgo'!C45</f>
        <v>100</v>
      </c>
      <c r="AF40" s="20">
        <f>Monterrey!C45</f>
        <v>0</v>
      </c>
      <c r="AG40" s="20">
        <f>Morelia!C45</f>
        <v>0</v>
      </c>
      <c r="AH40" s="20">
        <f>Naucalpan!C45</f>
        <v>0</v>
      </c>
      <c r="AI40" s="20">
        <f>Nezahualcoyotl!C45</f>
        <v>0</v>
      </c>
      <c r="AJ40" s="20">
        <f>Oaxaca!C45</f>
        <v>0</v>
      </c>
      <c r="AK40" s="20">
        <f>Pachuca!C45</f>
        <v>50</v>
      </c>
      <c r="AL40" s="20">
        <f>Puebla!C45</f>
        <v>0</v>
      </c>
      <c r="AM40" s="20">
        <f>Querétaro!C45</f>
        <v>0</v>
      </c>
      <c r="AN40" s="20">
        <f>Reynosa!C45</f>
        <v>100</v>
      </c>
      <c r="AO40" s="20">
        <f>Saltillo!C45</f>
        <v>0</v>
      </c>
      <c r="AP40" s="20">
        <f>'San Luis Potosí'!C45</f>
        <v>0</v>
      </c>
      <c r="AQ40" s="20">
        <f>'San Nicolás de los Garza'!C45</f>
        <v>0</v>
      </c>
      <c r="AR40" s="20">
        <f>Tepic!C45</f>
        <v>0</v>
      </c>
      <c r="AS40" s="20">
        <f>Tijuana!C45</f>
        <v>0</v>
      </c>
      <c r="AT40" s="20">
        <f>Tlalnepantla!C45</f>
        <v>0</v>
      </c>
      <c r="AU40" s="20">
        <f>Tlalpan!C45</f>
        <v>50</v>
      </c>
      <c r="AV40" s="20">
        <f>Tlaquepaque!C45</f>
        <v>100</v>
      </c>
      <c r="AW40" s="20">
        <f>Toluca!C45</f>
        <v>100</v>
      </c>
      <c r="AX40" s="20">
        <f>Torreon!C45</f>
        <v>50</v>
      </c>
      <c r="AY40" s="20">
        <f>Tuxtla!C45</f>
        <v>100</v>
      </c>
      <c r="AZ40" s="20">
        <f>Uruapan!C45</f>
        <v>50</v>
      </c>
      <c r="BA40" s="20">
        <f>'Venustiano Carranza'!C45</f>
        <v>100</v>
      </c>
      <c r="BB40" s="20">
        <f>Veracruz!C45</f>
        <v>0</v>
      </c>
      <c r="BC40" s="20">
        <f>Xalapa!C45</f>
        <v>50</v>
      </c>
      <c r="BD40" s="20">
        <f>Zapopan!C45</f>
        <v>0</v>
      </c>
      <c r="BE40" s="165">
        <f t="shared" si="3"/>
        <v>40.74074074074074</v>
      </c>
      <c r="BF40" s="2">
        <f t="shared" si="4"/>
        <v>16</v>
      </c>
      <c r="BG40" s="2">
        <f t="shared" si="5"/>
        <v>12</v>
      </c>
      <c r="BH40" s="2">
        <f t="shared" si="6"/>
        <v>26</v>
      </c>
    </row>
    <row r="41" spans="1:61" ht="15.75" thickBot="1">
      <c r="A41" s="28" t="s">
        <v>29</v>
      </c>
      <c r="B41" s="29"/>
      <c r="C41" s="38">
        <f>Acapulco!C46</f>
        <v>15.384615384615385</v>
      </c>
      <c r="D41" s="38">
        <f>Aguascalientes!C46</f>
        <v>26.923076923076923</v>
      </c>
      <c r="E41" s="38">
        <f>'Álvaro Obregón'!C46</f>
        <v>19.23076923076923</v>
      </c>
      <c r="F41" s="38">
        <f>'Benito Juárez'!C46</f>
        <v>11.538461538461538</v>
      </c>
      <c r="G41" s="38">
        <f>'Benito Juárez (Cancún)'!C46</f>
        <v>11.538461538461538</v>
      </c>
      <c r="H41" s="38">
        <f>Celaya!C46</f>
        <v>57.692307692307693</v>
      </c>
      <c r="I41" s="38">
        <f>'Centro (Tabasco)'!C46</f>
        <v>23.076923076923077</v>
      </c>
      <c r="J41" s="38">
        <f>Chihuahua!C46</f>
        <v>42.307692307692307</v>
      </c>
      <c r="K41" s="38">
        <f>Chimalhuacan!C46</f>
        <v>7.6923076923076925</v>
      </c>
      <c r="L41" s="38">
        <f>Colima!C46</f>
        <v>53.846153846153847</v>
      </c>
      <c r="M41" s="38">
        <f>Coyoacán!C46</f>
        <v>19.23076923076923</v>
      </c>
      <c r="N41" s="38">
        <f>Cuauhtémoc!C46</f>
        <v>30.76923076923077</v>
      </c>
      <c r="O41" s="38">
        <f>'Cuautitlan Izcalli'!C46</f>
        <v>3.8461538461538463</v>
      </c>
      <c r="P41" s="38">
        <f>Cuernavaca!C46</f>
        <v>42.307692307692307</v>
      </c>
      <c r="Q41" s="38">
        <f>Culiacan!C46</f>
        <v>23.076923076923077</v>
      </c>
      <c r="R41" s="38">
        <f>Durango!C46</f>
        <v>19.23076923076923</v>
      </c>
      <c r="S41" s="38">
        <f>Ecatepec!C46</f>
        <v>3.8461538461538463</v>
      </c>
      <c r="T41" s="38">
        <f>Guadalajara!C46</f>
        <v>42.307692307692307</v>
      </c>
      <c r="U41" s="38">
        <f>Guadalupe!C46</f>
        <v>23.076923076923077</v>
      </c>
      <c r="V41" s="38">
        <f>'Gustavo A Madero'!C46</f>
        <v>7.6923076923076925</v>
      </c>
      <c r="W41" s="38">
        <f>Hermosillo!C46</f>
        <v>61.53846153846154</v>
      </c>
      <c r="X41" s="38">
        <f>Irapuato!C46</f>
        <v>23.076923076923077</v>
      </c>
      <c r="Y41" s="38">
        <f>Iztapalapa!C46</f>
        <v>34.615384615384613</v>
      </c>
      <c r="Z41" s="38">
        <f>Juárez!C46</f>
        <v>19.23076923076923</v>
      </c>
      <c r="AA41" s="38">
        <f>'León '!C46</f>
        <v>57.692307692307693</v>
      </c>
      <c r="AB41" s="38">
        <f>Matamoros!C46</f>
        <v>7.6923076923076925</v>
      </c>
      <c r="AC41" s="38">
        <f>Mérida!C46</f>
        <v>61.53846153846154</v>
      </c>
      <c r="AD41" s="38">
        <f>Mexicali!C46</f>
        <v>23.076923076923077</v>
      </c>
      <c r="AE41" s="38">
        <f>'Miguel Hidalgo'!C46</f>
        <v>53.846153846153847</v>
      </c>
      <c r="AF41" s="38">
        <f>Monterrey!C46</f>
        <v>23.076923076923077</v>
      </c>
      <c r="AG41" s="38">
        <f>Morelia!C46</f>
        <v>42.307692307692307</v>
      </c>
      <c r="AH41" s="38">
        <f>Naucalpan!C46</f>
        <v>23.076923076923077</v>
      </c>
      <c r="AI41" s="38">
        <f>Nezahualcoyotl!C46</f>
        <v>11.538461538461538</v>
      </c>
      <c r="AJ41" s="38">
        <f>Oaxaca!C46</f>
        <v>38.46153846153846</v>
      </c>
      <c r="AK41" s="38">
        <f>Pachuca!C46</f>
        <v>26.923076923076923</v>
      </c>
      <c r="AL41" s="38">
        <f>Puebla!C46</f>
        <v>46.153846153846153</v>
      </c>
      <c r="AM41" s="38">
        <f>Querétaro!C46</f>
        <v>38.46153846153846</v>
      </c>
      <c r="AN41" s="38">
        <f>Reynosa!C46</f>
        <v>26.923076923076923</v>
      </c>
      <c r="AO41" s="38">
        <f>Saltillo!C46</f>
        <v>19.23076923076923</v>
      </c>
      <c r="AP41" s="38">
        <f>'San Luis Potosí'!C46</f>
        <v>19.23076923076923</v>
      </c>
      <c r="AQ41" s="38">
        <f>'San Nicolás de los Garza'!C46</f>
        <v>11.538461538461538</v>
      </c>
      <c r="AR41" s="38">
        <f>Tepic!C46</f>
        <v>26.923076923076923</v>
      </c>
      <c r="AS41" s="38">
        <f>Tijuana!C46</f>
        <v>34.615384615384613</v>
      </c>
      <c r="AT41" s="38">
        <f>Tlalnepantla!C46</f>
        <v>11.538461538461538</v>
      </c>
      <c r="AU41" s="38">
        <f>Tlalpan!C46</f>
        <v>26.923076923076923</v>
      </c>
      <c r="AV41" s="38">
        <f>Tlaquepaque!C46</f>
        <v>30.76923076923077</v>
      </c>
      <c r="AW41" s="38">
        <f>Toluca!C46</f>
        <v>46.153846153846153</v>
      </c>
      <c r="AX41" s="38">
        <f>Torreon!C46</f>
        <v>19.23076923076923</v>
      </c>
      <c r="AY41" s="38">
        <f>Tuxtla!C46</f>
        <v>53.846153846153847</v>
      </c>
      <c r="AZ41" s="38">
        <f>Uruapan!C46</f>
        <v>30.76923076923077</v>
      </c>
      <c r="BA41" s="38">
        <f>'Venustiano Carranza'!C46</f>
        <v>19.23076923076923</v>
      </c>
      <c r="BB41" s="38">
        <f>Veracruz!C46</f>
        <v>15.384615384615385</v>
      </c>
      <c r="BC41" s="38">
        <f>Xalapa!C46</f>
        <v>34.615384615384613</v>
      </c>
      <c r="BD41" s="38">
        <f>Zapopan!C46</f>
        <v>50</v>
      </c>
      <c r="BE41" s="162">
        <f t="shared" ref="BE41" si="7">AVERAGE(C41:BD41)</f>
        <v>28.774928774928775</v>
      </c>
    </row>
    <row r="42" spans="1:61" s="44" customFormat="1" ht="15.75" thickBot="1">
      <c r="A42" s="42"/>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166"/>
      <c r="BF42" s="2"/>
      <c r="BG42" s="2"/>
      <c r="BH42" s="2"/>
      <c r="BI42" s="2"/>
    </row>
    <row r="43" spans="1:61" s="46" customFormat="1" ht="19.5" customHeight="1" thickBot="1">
      <c r="A43" s="45"/>
      <c r="B43" s="45"/>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166"/>
      <c r="BF43" s="2"/>
      <c r="BG43" s="2"/>
      <c r="BH43" s="2"/>
      <c r="BI43" s="2"/>
    </row>
    <row r="44" spans="1:61" ht="38.25" thickBot="1">
      <c r="A44" s="26" t="s">
        <v>48</v>
      </c>
      <c r="B44" s="33"/>
      <c r="C44" s="40" t="str">
        <f>Acapulco!C49</f>
        <v xml:space="preserve">Calificación </v>
      </c>
      <c r="D44" s="40" t="str">
        <f>Aguascalientes!C49</f>
        <v xml:space="preserve">Calificación </v>
      </c>
      <c r="E44" s="40" t="str">
        <f>'Álvaro Obregón'!C49</f>
        <v xml:space="preserve">Calificación </v>
      </c>
      <c r="F44" s="40" t="str">
        <f>'Benito Juárez'!C49</f>
        <v xml:space="preserve">Calificación </v>
      </c>
      <c r="G44" s="40" t="str">
        <f>'Benito Juárez (Cancún)'!C49</f>
        <v xml:space="preserve">Calificación </v>
      </c>
      <c r="H44" s="40" t="str">
        <f>Celaya!C49</f>
        <v xml:space="preserve">Calificación </v>
      </c>
      <c r="I44" s="40" t="str">
        <f>'Centro (Tabasco)'!C49</f>
        <v xml:space="preserve">Calificación </v>
      </c>
      <c r="J44" s="40" t="str">
        <f>Chihuahua!C49</f>
        <v xml:space="preserve">Calificación </v>
      </c>
      <c r="K44" s="40" t="str">
        <f>Chimalhuacan!C49</f>
        <v xml:space="preserve">Calificación </v>
      </c>
      <c r="L44" s="40"/>
      <c r="M44" s="40" t="str">
        <f>Coyoacán!C49</f>
        <v xml:space="preserve">Calificación </v>
      </c>
      <c r="N44" s="40" t="str">
        <f>Cuauhtémoc!C49</f>
        <v xml:space="preserve">Calificación </v>
      </c>
      <c r="O44" s="40" t="str">
        <f>'Cuautitlan Izcalli'!C49</f>
        <v xml:space="preserve">Calificación </v>
      </c>
      <c r="P44" s="40" t="str">
        <f>Cuernavaca!C49</f>
        <v xml:space="preserve">Calificación </v>
      </c>
      <c r="Q44" s="40" t="str">
        <f>Culiacan!C49</f>
        <v xml:space="preserve">Calificación </v>
      </c>
      <c r="R44" s="40" t="str">
        <f>Durango!C49</f>
        <v xml:space="preserve">Calificación </v>
      </c>
      <c r="S44" s="40" t="str">
        <f>Ecatepec!C49</f>
        <v xml:space="preserve">Calificación </v>
      </c>
      <c r="T44" s="40" t="str">
        <f>Guadalajara!C49</f>
        <v xml:space="preserve">Calificación </v>
      </c>
      <c r="U44" s="40" t="str">
        <f>Guadalupe!C49</f>
        <v xml:space="preserve">Calificación </v>
      </c>
      <c r="V44" s="40" t="str">
        <f>'Gustavo A Madero'!C49</f>
        <v xml:space="preserve">Calificación </v>
      </c>
      <c r="W44" s="40" t="str">
        <f>Hermosillo!C49</f>
        <v xml:space="preserve">Calificación </v>
      </c>
      <c r="X44" s="40" t="str">
        <f>Irapuato!C49</f>
        <v xml:space="preserve">Calificación </v>
      </c>
      <c r="Y44" s="40" t="str">
        <f>Iztapalapa!C49</f>
        <v xml:space="preserve">Calificación </v>
      </c>
      <c r="Z44" s="40" t="str">
        <f>Juárez!C49</f>
        <v xml:space="preserve">Calificación </v>
      </c>
      <c r="AA44" s="40" t="str">
        <f>'León '!C49</f>
        <v xml:space="preserve">Calificación </v>
      </c>
      <c r="AB44" s="40" t="str">
        <f>Matamoros!C49</f>
        <v xml:space="preserve">Calificación </v>
      </c>
      <c r="AC44" s="40" t="str">
        <f>Mérida!C49</f>
        <v xml:space="preserve">Calificación </v>
      </c>
      <c r="AD44" s="40" t="str">
        <f>Mexicali!C49</f>
        <v xml:space="preserve">Calificación </v>
      </c>
      <c r="AE44" s="40" t="str">
        <f>'Miguel Hidalgo'!C49</f>
        <v xml:space="preserve">Calificación </v>
      </c>
      <c r="AF44" s="40" t="str">
        <f>Monterrey!C49</f>
        <v xml:space="preserve">Calificación </v>
      </c>
      <c r="AG44" s="40" t="str">
        <f>Morelia!C49</f>
        <v xml:space="preserve">Calificación </v>
      </c>
      <c r="AH44" s="40" t="str">
        <f>Naucalpan!C49</f>
        <v xml:space="preserve">Calificación </v>
      </c>
      <c r="AI44" s="40" t="str">
        <f>Nezahualcoyotl!C49</f>
        <v xml:space="preserve">Calificación </v>
      </c>
      <c r="AJ44" s="40" t="str">
        <f>Oaxaca!C49</f>
        <v xml:space="preserve">Calificación </v>
      </c>
      <c r="AK44" s="40" t="str">
        <f>Pachuca!C49</f>
        <v xml:space="preserve">Calificación </v>
      </c>
      <c r="AL44" s="40" t="str">
        <f>Querétaro!C49</f>
        <v xml:space="preserve">Calificación </v>
      </c>
      <c r="AM44" s="40" t="str">
        <f>Querétaro!C49</f>
        <v xml:space="preserve">Calificación </v>
      </c>
      <c r="AN44" s="40" t="str">
        <f>Reynosa!C49</f>
        <v xml:space="preserve">Calificación </v>
      </c>
      <c r="AO44" s="40" t="str">
        <f>Saltillo!C49</f>
        <v xml:space="preserve">Calificación </v>
      </c>
      <c r="AP44" s="40" t="str">
        <f>'San Luis Potosí'!C49</f>
        <v xml:space="preserve">Calificación </v>
      </c>
      <c r="AQ44" s="40" t="str">
        <f>'San Nicolás de los Garza'!C49</f>
        <v xml:space="preserve">Calificación </v>
      </c>
      <c r="AR44" s="40" t="str">
        <f>Tepic!C49</f>
        <v xml:space="preserve">Calificación </v>
      </c>
      <c r="AS44" s="40" t="str">
        <f>Tijuana!C49</f>
        <v xml:space="preserve">Calificación </v>
      </c>
      <c r="AT44" s="40" t="str">
        <f>Tlalnepantla!C49</f>
        <v xml:space="preserve">Calificación </v>
      </c>
      <c r="AU44" s="40" t="str">
        <f>Tlalpan!C49</f>
        <v xml:space="preserve">Calificación </v>
      </c>
      <c r="AV44" s="40" t="str">
        <f>Tlaquepaque!C49</f>
        <v xml:space="preserve">Calificación </v>
      </c>
      <c r="AW44" s="40" t="str">
        <f>Toluca!C49</f>
        <v xml:space="preserve">Calificación </v>
      </c>
      <c r="AX44" s="40" t="str">
        <f>Torreon!C49</f>
        <v xml:space="preserve">Calificación </v>
      </c>
      <c r="AY44" s="40" t="str">
        <f>Tuxtla!C49</f>
        <v xml:space="preserve">Calificación </v>
      </c>
      <c r="AZ44" s="40" t="str">
        <f>Uruapan!C49</f>
        <v xml:space="preserve">Calificación </v>
      </c>
      <c r="BA44" s="40" t="str">
        <f>'Venustiano Carranza'!C49</f>
        <v xml:space="preserve">Calificación </v>
      </c>
      <c r="BB44" s="40" t="str">
        <f>Veracruz!C49</f>
        <v xml:space="preserve">Calificación </v>
      </c>
      <c r="BC44" s="40" t="str">
        <f>Xalapa!C49</f>
        <v xml:space="preserve">Calificación </v>
      </c>
      <c r="BD44" s="40" t="str">
        <f>Zapopan!C49</f>
        <v xml:space="preserve">Calificación </v>
      </c>
      <c r="BE44" s="164" t="s">
        <v>1986</v>
      </c>
    </row>
    <row r="45" spans="1:61" ht="15.75" thickBot="1">
      <c r="A45" s="5" t="s">
        <v>49</v>
      </c>
      <c r="B45" s="15" t="s">
        <v>50</v>
      </c>
      <c r="C45" s="21">
        <f>Acapulco!C51</f>
        <v>0</v>
      </c>
      <c r="D45" s="21">
        <f>Aguascalientes!C51</f>
        <v>100</v>
      </c>
      <c r="E45" s="21">
        <f>'Álvaro Obregón'!C51</f>
        <v>0</v>
      </c>
      <c r="F45" s="21">
        <f>'Benito Juárez'!C51</f>
        <v>100</v>
      </c>
      <c r="G45" s="21">
        <f>'Benito Juárez (Cancún)'!C51</f>
        <v>0</v>
      </c>
      <c r="H45" s="21">
        <f>Celaya!C51</f>
        <v>100</v>
      </c>
      <c r="I45" s="21">
        <f>'Centro (Tabasco)'!C51</f>
        <v>50</v>
      </c>
      <c r="J45" s="21">
        <f>Chihuahua!C51</f>
        <v>0</v>
      </c>
      <c r="K45" s="21">
        <f>Chimalhuacan!C51</f>
        <v>0</v>
      </c>
      <c r="L45" s="21">
        <f>Colima!C50</f>
        <v>0</v>
      </c>
      <c r="M45" s="21">
        <f>Coyoacán!C51</f>
        <v>100</v>
      </c>
      <c r="N45" s="21">
        <f>Cuauhtémoc!C51</f>
        <v>100</v>
      </c>
      <c r="O45" s="21">
        <f>'Cuautitlan Izcalli'!C51</f>
        <v>0</v>
      </c>
      <c r="P45" s="21">
        <f>Cuernavaca!C51</f>
        <v>0</v>
      </c>
      <c r="Q45" s="21">
        <f>Culiacan!C51</f>
        <v>0</v>
      </c>
      <c r="R45" s="21">
        <f>Durango!C51</f>
        <v>0</v>
      </c>
      <c r="S45" s="21">
        <f>Ecatepec!C51</f>
        <v>0</v>
      </c>
      <c r="T45" s="21">
        <f>Guadalajara!C51</f>
        <v>50</v>
      </c>
      <c r="U45" s="21">
        <f>Guadalupe!C51</f>
        <v>0</v>
      </c>
      <c r="V45" s="21">
        <f>'Gustavo A Madero'!C51</f>
        <v>100</v>
      </c>
      <c r="W45" s="21">
        <f>Hermosillo!C51</f>
        <v>100</v>
      </c>
      <c r="X45" s="21">
        <f>Irapuato!C51</f>
        <v>0</v>
      </c>
      <c r="Y45" s="21">
        <f>Iztapalapa!C51</f>
        <v>100</v>
      </c>
      <c r="Z45" s="21">
        <f>Juárez!C51</f>
        <v>0</v>
      </c>
      <c r="AA45" s="21">
        <f>'León '!C51</f>
        <v>50</v>
      </c>
      <c r="AB45" s="21">
        <f>Matamoros!C51</f>
        <v>0</v>
      </c>
      <c r="AC45" s="21">
        <f>Mérida!C51</f>
        <v>100</v>
      </c>
      <c r="AD45" s="21">
        <f>Mexicali!C51</f>
        <v>0</v>
      </c>
      <c r="AE45" s="21">
        <f>'Miguel Hidalgo'!C51</f>
        <v>100</v>
      </c>
      <c r="AF45" s="21">
        <f>Monterrey!C51</f>
        <v>0</v>
      </c>
      <c r="AG45" s="21">
        <f>Morelia!C51</f>
        <v>100</v>
      </c>
      <c r="AH45" s="21">
        <f>Naucalpan!C51</f>
        <v>0</v>
      </c>
      <c r="AI45" s="21">
        <f>Nezahualcoyotl!C51</f>
        <v>0</v>
      </c>
      <c r="AJ45" s="21">
        <f>Oaxaca!C51</f>
        <v>0</v>
      </c>
      <c r="AK45" s="21">
        <f>Pachuca!C51</f>
        <v>0</v>
      </c>
      <c r="AL45" s="21">
        <f>Puebla!C51</f>
        <v>50</v>
      </c>
      <c r="AM45" s="21">
        <f>Querétaro!C51</f>
        <v>100</v>
      </c>
      <c r="AN45" s="21">
        <f>Reynosa!C51</f>
        <v>0</v>
      </c>
      <c r="AO45" s="21">
        <f>Saltillo!C51</f>
        <v>0</v>
      </c>
      <c r="AP45" s="21">
        <f>'San Luis Potosí'!C51</f>
        <v>0</v>
      </c>
      <c r="AQ45" s="21">
        <f>'San Nicolás de los Garza'!C51</f>
        <v>0</v>
      </c>
      <c r="AR45" s="21">
        <f>Tepic!C51</f>
        <v>50</v>
      </c>
      <c r="AS45" s="21">
        <f>Tijuana!C51</f>
        <v>50</v>
      </c>
      <c r="AT45" s="21">
        <f>Tlalnepantla!C51</f>
        <v>0</v>
      </c>
      <c r="AU45" s="21">
        <f>Tlalpan!C51</f>
        <v>100</v>
      </c>
      <c r="AV45" s="21">
        <f>Tlaquepaque!C51</f>
        <v>0</v>
      </c>
      <c r="AW45" s="21">
        <f>Toluca!C51</f>
        <v>0</v>
      </c>
      <c r="AX45" s="21">
        <f>Torreon!C51</f>
        <v>0</v>
      </c>
      <c r="AY45" s="21">
        <f>Tuxtla!C51</f>
        <v>100</v>
      </c>
      <c r="AZ45" s="21">
        <f>Uruapan!C51</f>
        <v>100</v>
      </c>
      <c r="BA45" s="21">
        <f>'Venustiano Carranza'!C51</f>
        <v>0</v>
      </c>
      <c r="BB45" s="21">
        <f>Veracruz!C51</f>
        <v>0</v>
      </c>
      <c r="BC45" s="21">
        <f>Xalapa!C51</f>
        <v>100</v>
      </c>
      <c r="BD45" s="21">
        <f>Zapopan!C51</f>
        <v>100</v>
      </c>
      <c r="BE45" s="167">
        <f t="shared" si="3"/>
        <v>37.037037037037038</v>
      </c>
      <c r="BF45" s="2">
        <f t="shared" si="4"/>
        <v>17</v>
      </c>
      <c r="BG45" s="2">
        <f t="shared" si="5"/>
        <v>6</v>
      </c>
      <c r="BH45" s="2">
        <f t="shared" si="6"/>
        <v>31</v>
      </c>
    </row>
    <row r="46" spans="1:61" ht="19.5" customHeight="1" thickBot="1">
      <c r="A46" s="5" t="s">
        <v>51</v>
      </c>
      <c r="B46" s="13" t="s">
        <v>52</v>
      </c>
      <c r="C46" s="21">
        <f>Acapulco!C52</f>
        <v>0</v>
      </c>
      <c r="D46" s="21">
        <f>Aguascalientes!C52</f>
        <v>50</v>
      </c>
      <c r="E46" s="21">
        <f>'Álvaro Obregón'!C52</f>
        <v>0</v>
      </c>
      <c r="F46" s="21">
        <f>'Benito Juárez'!C52</f>
        <v>0</v>
      </c>
      <c r="G46" s="21">
        <f>'Benito Juárez (Cancún)'!C52</f>
        <v>0</v>
      </c>
      <c r="H46" s="21">
        <f>Celaya!C52</f>
        <v>100</v>
      </c>
      <c r="I46" s="21">
        <f>'Centro (Tabasco)'!C52</f>
        <v>0</v>
      </c>
      <c r="J46" s="21">
        <f>Chihuahua!C52</f>
        <v>0</v>
      </c>
      <c r="K46" s="21">
        <f>Chimalhuacan!C52</f>
        <v>0</v>
      </c>
      <c r="L46" s="21">
        <f>Colima!C51</f>
        <v>100</v>
      </c>
      <c r="M46" s="21">
        <f>Coyoacán!C52</f>
        <v>0</v>
      </c>
      <c r="N46" s="21">
        <f>Cuauhtémoc!C52</f>
        <v>0</v>
      </c>
      <c r="O46" s="21">
        <f>'Cuautitlan Izcalli'!C52</f>
        <v>0</v>
      </c>
      <c r="P46" s="21">
        <f>Cuernavaca!C52</f>
        <v>0</v>
      </c>
      <c r="Q46" s="21">
        <f>Culiacan!C52</f>
        <v>0</v>
      </c>
      <c r="R46" s="21">
        <f>Durango!C52</f>
        <v>0</v>
      </c>
      <c r="S46" s="21">
        <f>Ecatepec!C52</f>
        <v>0</v>
      </c>
      <c r="T46" s="21">
        <f>Guadalajara!C52</f>
        <v>0</v>
      </c>
      <c r="U46" s="21">
        <f>Guadalupe!C52</f>
        <v>0</v>
      </c>
      <c r="V46" s="21">
        <f>'Gustavo A Madero'!C52</f>
        <v>0</v>
      </c>
      <c r="W46" s="21">
        <f>Hermosillo!C52</f>
        <v>100</v>
      </c>
      <c r="X46" s="21">
        <f>Irapuato!C52</f>
        <v>0</v>
      </c>
      <c r="Y46" s="21">
        <f>Iztapalapa!C52</f>
        <v>0</v>
      </c>
      <c r="Z46" s="21">
        <f>Juárez!C52</f>
        <v>0</v>
      </c>
      <c r="AA46" s="21">
        <f>'León '!C52</f>
        <v>0</v>
      </c>
      <c r="AB46" s="21">
        <f>Matamoros!C52</f>
        <v>0</v>
      </c>
      <c r="AC46" s="21">
        <f>Mérida!C52</f>
        <v>50</v>
      </c>
      <c r="AD46" s="21">
        <f>Mexicali!C52</f>
        <v>0</v>
      </c>
      <c r="AE46" s="21">
        <f>'Miguel Hidalgo'!C52</f>
        <v>0</v>
      </c>
      <c r="AF46" s="21">
        <f>Monterrey!C52</f>
        <v>0</v>
      </c>
      <c r="AG46" s="21">
        <f>Morelia!C52</f>
        <v>0</v>
      </c>
      <c r="AH46" s="21">
        <f>Naucalpan!C52</f>
        <v>0</v>
      </c>
      <c r="AI46" s="21">
        <f>Nezahualcoyotl!C52</f>
        <v>0</v>
      </c>
      <c r="AJ46" s="21">
        <f>Oaxaca!C52</f>
        <v>0</v>
      </c>
      <c r="AK46" s="21">
        <f>Pachuca!C52</f>
        <v>0</v>
      </c>
      <c r="AL46" s="21">
        <f>Puebla!C52</f>
        <v>50</v>
      </c>
      <c r="AM46" s="21">
        <f>Querétaro!C52</f>
        <v>100</v>
      </c>
      <c r="AN46" s="21">
        <f>Reynosa!C52</f>
        <v>0</v>
      </c>
      <c r="AO46" s="21">
        <f>Saltillo!C52</f>
        <v>0</v>
      </c>
      <c r="AP46" s="21">
        <f>'San Luis Potosí'!C52</f>
        <v>0</v>
      </c>
      <c r="AQ46" s="21">
        <f>'San Nicolás de los Garza'!C52</f>
        <v>0</v>
      </c>
      <c r="AR46" s="21">
        <f>Tepic!C52</f>
        <v>50</v>
      </c>
      <c r="AS46" s="21">
        <f>Tijuana!C52</f>
        <v>0</v>
      </c>
      <c r="AT46" s="21">
        <f>Tlalnepantla!C52</f>
        <v>50</v>
      </c>
      <c r="AU46" s="21">
        <f>Tlalpan!C52</f>
        <v>0</v>
      </c>
      <c r="AV46" s="21">
        <f>Tlaquepaque!C52</f>
        <v>0</v>
      </c>
      <c r="AW46" s="21">
        <f>Toluca!C52</f>
        <v>0</v>
      </c>
      <c r="AX46" s="21">
        <f>Torreon!C52</f>
        <v>0</v>
      </c>
      <c r="AY46" s="21">
        <f>Tuxtla!C52</f>
        <v>100</v>
      </c>
      <c r="AZ46" s="21">
        <f>Uruapan!C52</f>
        <v>0</v>
      </c>
      <c r="BA46" s="21">
        <f>'Venustiano Carranza'!C52</f>
        <v>0</v>
      </c>
      <c r="BB46" s="21">
        <f>Veracruz!C52</f>
        <v>0</v>
      </c>
      <c r="BC46" s="21">
        <f>Xalapa!C52</f>
        <v>0</v>
      </c>
      <c r="BD46" s="21">
        <f>Zapopan!C52</f>
        <v>0</v>
      </c>
      <c r="BE46" s="167">
        <f t="shared" si="3"/>
        <v>13.888888888888889</v>
      </c>
      <c r="BF46" s="2">
        <f t="shared" si="4"/>
        <v>5</v>
      </c>
      <c r="BG46" s="2">
        <f t="shared" si="5"/>
        <v>5</v>
      </c>
      <c r="BH46" s="2">
        <f t="shared" si="6"/>
        <v>44</v>
      </c>
    </row>
    <row r="47" spans="1:61" ht="15.75" thickBot="1">
      <c r="A47" s="5" t="s">
        <v>53</v>
      </c>
      <c r="B47" s="13" t="s">
        <v>56</v>
      </c>
      <c r="C47" s="21">
        <f>Acapulco!C57</f>
        <v>0</v>
      </c>
      <c r="D47" s="21">
        <f>Aguascalientes!C57</f>
        <v>50</v>
      </c>
      <c r="E47" s="21">
        <f>'Álvaro Obregón'!C57</f>
        <v>0</v>
      </c>
      <c r="F47" s="21">
        <f>'Benito Juárez'!C57</f>
        <v>50</v>
      </c>
      <c r="G47" s="21">
        <f>'Benito Juárez (Cancún)'!C57</f>
        <v>0</v>
      </c>
      <c r="H47" s="21">
        <f>Celaya!C57</f>
        <v>0</v>
      </c>
      <c r="I47" s="21">
        <f>'Centro (Tabasco)'!C57</f>
        <v>100</v>
      </c>
      <c r="J47" s="21">
        <f>Chihuahua!C57</f>
        <v>100</v>
      </c>
      <c r="K47" s="21">
        <f>Chimalhuacan!C57</f>
        <v>0</v>
      </c>
      <c r="L47" s="21">
        <f>Colima!C52</f>
        <v>100</v>
      </c>
      <c r="M47" s="21">
        <f>Coyoacán!C57</f>
        <v>0</v>
      </c>
      <c r="N47" s="21">
        <f>Cuauhtémoc!C57</f>
        <v>100</v>
      </c>
      <c r="O47" s="21">
        <f>'Cuautitlan Izcalli'!C57</f>
        <v>0</v>
      </c>
      <c r="P47" s="21">
        <f>Cuernavaca!C57</f>
        <v>100</v>
      </c>
      <c r="Q47" s="21">
        <f>Culiacan!C57</f>
        <v>0</v>
      </c>
      <c r="R47" s="21">
        <f>Durango!C57</f>
        <v>100</v>
      </c>
      <c r="S47" s="21">
        <f>Ecatepec!C57</f>
        <v>0</v>
      </c>
      <c r="T47" s="21">
        <f>Guadalajara!C57</f>
        <v>100</v>
      </c>
      <c r="U47" s="21">
        <f>Guadalupe!C57</f>
        <v>100</v>
      </c>
      <c r="V47" s="21">
        <f>'Gustavo A Madero'!C57</f>
        <v>0</v>
      </c>
      <c r="W47" s="21">
        <f>Hermosillo!C57</f>
        <v>100</v>
      </c>
      <c r="X47" s="21">
        <f>Irapuato!C57</f>
        <v>100</v>
      </c>
      <c r="Y47" s="21">
        <f>Iztapalapa!C57</f>
        <v>0</v>
      </c>
      <c r="Z47" s="21">
        <f>Juárez!C57</f>
        <v>0</v>
      </c>
      <c r="AA47" s="21">
        <f>'León '!C57</f>
        <v>100</v>
      </c>
      <c r="AB47" s="21">
        <f>Matamoros!C57</f>
        <v>0</v>
      </c>
      <c r="AC47" s="21">
        <f>Mérida!C57</f>
        <v>100</v>
      </c>
      <c r="AD47" s="21">
        <f>Mexicali!C57</f>
        <v>0</v>
      </c>
      <c r="AE47" s="21">
        <f>'Miguel Hidalgo'!C57</f>
        <v>50</v>
      </c>
      <c r="AF47" s="21">
        <f>Monterrey!C57</f>
        <v>50</v>
      </c>
      <c r="AG47" s="21">
        <f>Morelia!C57</f>
        <v>0</v>
      </c>
      <c r="AH47" s="21">
        <f>Naucalpan!C57</f>
        <v>100</v>
      </c>
      <c r="AI47" s="21">
        <f>Nezahualcoyotl!C57</f>
        <v>0</v>
      </c>
      <c r="AJ47" s="21">
        <f>Oaxaca!C57</f>
        <v>50</v>
      </c>
      <c r="AK47" s="21">
        <f>Pachuca!C57</f>
        <v>50</v>
      </c>
      <c r="AL47" s="21">
        <f>Puebla!C57</f>
        <v>50</v>
      </c>
      <c r="AM47" s="21">
        <f>Querétaro!C57</f>
        <v>100</v>
      </c>
      <c r="AN47" s="21">
        <f>Reynosa!C57</f>
        <v>0</v>
      </c>
      <c r="AO47" s="21">
        <f>Saltillo!C57</f>
        <v>100</v>
      </c>
      <c r="AP47" s="21">
        <f>'San Luis Potosí'!C57</f>
        <v>0</v>
      </c>
      <c r="AQ47" s="21">
        <f>'San Nicolás de los Garza'!C57</f>
        <v>0</v>
      </c>
      <c r="AR47" s="21">
        <f>Tepic!C57</f>
        <v>0</v>
      </c>
      <c r="AS47" s="21">
        <f>Tijuana!C57</f>
        <v>100</v>
      </c>
      <c r="AT47" s="21">
        <f>Tlalnepantla!C57</f>
        <v>0</v>
      </c>
      <c r="AU47" s="21">
        <f>Tlalpan!C57</f>
        <v>100</v>
      </c>
      <c r="AV47" s="21">
        <f>Tlaquepaque!C57</f>
        <v>100</v>
      </c>
      <c r="AW47" s="21">
        <f>Toluca!C57</f>
        <v>100</v>
      </c>
      <c r="AX47" s="21">
        <f>Torreon!C57</f>
        <v>0</v>
      </c>
      <c r="AY47" s="21">
        <f>Tuxtla!C57</f>
        <v>100</v>
      </c>
      <c r="AZ47" s="21">
        <f>Uruapan!C57</f>
        <v>0</v>
      </c>
      <c r="BA47" s="21">
        <f>'Venustiano Carranza'!C57</f>
        <v>0</v>
      </c>
      <c r="BB47" s="21">
        <f>Veracruz!C57</f>
        <v>0</v>
      </c>
      <c r="BC47" s="21">
        <f>Xalapa!C57</f>
        <v>100</v>
      </c>
      <c r="BD47" s="21">
        <f>Zapopan!C57</f>
        <v>100</v>
      </c>
      <c r="BE47" s="167">
        <f t="shared" si="3"/>
        <v>47.222222222222221</v>
      </c>
      <c r="BF47" s="2">
        <f t="shared" si="4"/>
        <v>22</v>
      </c>
      <c r="BG47" s="2">
        <f t="shared" si="5"/>
        <v>7</v>
      </c>
      <c r="BH47" s="2">
        <f t="shared" si="6"/>
        <v>25</v>
      </c>
    </row>
    <row r="48" spans="1:61" ht="15.75" thickBot="1">
      <c r="A48" s="5" t="s">
        <v>55</v>
      </c>
      <c r="B48" s="13" t="s">
        <v>347</v>
      </c>
      <c r="C48" s="21">
        <f>Acapulco!C50</f>
        <v>100</v>
      </c>
      <c r="D48" s="21">
        <f>Aguascalientes!C50</f>
        <v>0</v>
      </c>
      <c r="E48" s="21">
        <f>'Álvaro Obregón'!C50</f>
        <v>0</v>
      </c>
      <c r="F48" s="21">
        <f>'Benito Juárez'!C50</f>
        <v>100</v>
      </c>
      <c r="G48" s="21">
        <f>'Benito Juárez (Cancún)'!C57</f>
        <v>0</v>
      </c>
      <c r="H48" s="21">
        <f>Celaya!C50</f>
        <v>0</v>
      </c>
      <c r="I48" s="21">
        <f>'Centro (Tabasco)'!C50</f>
        <v>0</v>
      </c>
      <c r="J48" s="21">
        <f>Chihuahua!C50</f>
        <v>0</v>
      </c>
      <c r="K48" s="21">
        <f>Chimalhuacan!C50</f>
        <v>0</v>
      </c>
      <c r="L48" s="21">
        <f>Colima!C53</f>
        <v>100</v>
      </c>
      <c r="M48" s="21">
        <f>Coyoacán!C50</f>
        <v>100</v>
      </c>
      <c r="N48" s="21">
        <f>Cuauhtémoc!C50</f>
        <v>0</v>
      </c>
      <c r="O48" s="21">
        <f>'Cuautitlan Izcalli'!C50</f>
        <v>0</v>
      </c>
      <c r="P48" s="21">
        <f>Cuernavaca!C50</f>
        <v>100</v>
      </c>
      <c r="Q48" s="21">
        <f>Culiacan!C50</f>
        <v>0</v>
      </c>
      <c r="R48" s="21">
        <f>Durango!C50</f>
        <v>100</v>
      </c>
      <c r="S48" s="21">
        <f>Ecatepec!C50</f>
        <v>0</v>
      </c>
      <c r="T48" s="21">
        <f>Guadalajara!C50</f>
        <v>0</v>
      </c>
      <c r="U48" s="21">
        <f>Guadalupe!C50</f>
        <v>0</v>
      </c>
      <c r="V48" s="21">
        <f>'Gustavo A Madero'!C50</f>
        <v>0</v>
      </c>
      <c r="W48" s="21">
        <f>Hermosillo!C50</f>
        <v>50</v>
      </c>
      <c r="X48" s="21">
        <f>Irapuato!C50</f>
        <v>0</v>
      </c>
      <c r="Y48" s="21">
        <f>Iztapalapa!C50</f>
        <v>50</v>
      </c>
      <c r="Z48" s="21">
        <f>Juárez!C50</f>
        <v>0</v>
      </c>
      <c r="AA48" s="21">
        <f>'León '!C50</f>
        <v>0</v>
      </c>
      <c r="AB48" s="21">
        <f>Matamoros!C50</f>
        <v>0</v>
      </c>
      <c r="AC48" s="21">
        <f>Mérida!C50</f>
        <v>100</v>
      </c>
      <c r="AD48" s="21">
        <f>Mexicali!C50</f>
        <v>0</v>
      </c>
      <c r="AE48" s="21">
        <f>'Miguel Hidalgo'!C50</f>
        <v>0</v>
      </c>
      <c r="AF48" s="21">
        <f>Monterrey!C50</f>
        <v>0</v>
      </c>
      <c r="AG48" s="21">
        <f>Morelia!C50</f>
        <v>0</v>
      </c>
      <c r="AH48" s="21">
        <f>Naucalpan!C50</f>
        <v>0</v>
      </c>
      <c r="AI48" s="21">
        <f>Nezahualcoyotl!C50</f>
        <v>0</v>
      </c>
      <c r="AJ48" s="21">
        <f>Oaxaca!C50</f>
        <v>0</v>
      </c>
      <c r="AK48" s="21">
        <f>Pachuca!C50</f>
        <v>100</v>
      </c>
      <c r="AL48" s="21">
        <f>Puebla!C50</f>
        <v>0</v>
      </c>
      <c r="AM48" s="21">
        <f>Querétaro!C50</f>
        <v>0</v>
      </c>
      <c r="AN48" s="21">
        <f>Reynosa!C50</f>
        <v>100</v>
      </c>
      <c r="AO48" s="21">
        <f>Saltillo!C50</f>
        <v>0</v>
      </c>
      <c r="AP48" s="21">
        <f>'San Luis Potosí'!C50</f>
        <v>0</v>
      </c>
      <c r="AQ48" s="21">
        <f>'San Nicolás de los Garza'!C50</f>
        <v>0</v>
      </c>
      <c r="AR48" s="21">
        <f>Tepic!C50</f>
        <v>50</v>
      </c>
      <c r="AS48" s="21">
        <f>Tijuana!C50</f>
        <v>0</v>
      </c>
      <c r="AT48" s="21">
        <f>Tlalnepantla!C50</f>
        <v>100</v>
      </c>
      <c r="AU48" s="21">
        <f>Tlalpan!C50</f>
        <v>0</v>
      </c>
      <c r="AV48" s="21">
        <f>Tlaquepaque!C50</f>
        <v>0</v>
      </c>
      <c r="AW48" s="21">
        <f>Toluca!C50</f>
        <v>0</v>
      </c>
      <c r="AX48" s="21">
        <f>Torreon!C50</f>
        <v>0</v>
      </c>
      <c r="AY48" s="21">
        <f>Tuxtla!C50</f>
        <v>0</v>
      </c>
      <c r="AZ48" s="21">
        <f>Uruapan!C50</f>
        <v>0</v>
      </c>
      <c r="BA48" s="21">
        <f>'Venustiano Carranza'!C50</f>
        <v>50</v>
      </c>
      <c r="BB48" s="21">
        <f>Veracruz!C50</f>
        <v>0</v>
      </c>
      <c r="BC48" s="21">
        <f>Xalapa!C50</f>
        <v>0</v>
      </c>
      <c r="BD48" s="21">
        <f>Zapopan!C50</f>
        <v>0</v>
      </c>
      <c r="BE48" s="167">
        <f t="shared" si="3"/>
        <v>22.222222222222221</v>
      </c>
      <c r="BF48" s="2">
        <f t="shared" si="4"/>
        <v>10</v>
      </c>
      <c r="BG48" s="2">
        <f t="shared" si="5"/>
        <v>4</v>
      </c>
      <c r="BH48" s="2">
        <f t="shared" si="6"/>
        <v>40</v>
      </c>
    </row>
    <row r="49" spans="1:61" ht="15.75" thickBot="1">
      <c r="A49" s="5" t="s">
        <v>57</v>
      </c>
      <c r="B49" s="13" t="s">
        <v>58</v>
      </c>
      <c r="C49" s="21">
        <f>Acapulco!C56</f>
        <v>0</v>
      </c>
      <c r="D49" s="21">
        <f>Aguascalientes!C56</f>
        <v>100</v>
      </c>
      <c r="E49" s="21">
        <f>'Álvaro Obregón'!C56</f>
        <v>0</v>
      </c>
      <c r="F49" s="21">
        <f>'Benito Juárez'!C56</f>
        <v>0</v>
      </c>
      <c r="G49" s="21">
        <f>'Benito Juárez (Cancún)'!C56</f>
        <v>0</v>
      </c>
      <c r="H49" s="21">
        <f>Celaya!C56</f>
        <v>0</v>
      </c>
      <c r="I49" s="21">
        <f>'Centro (Tabasco)'!C56</f>
        <v>0</v>
      </c>
      <c r="J49" s="21">
        <f>Chihuahua!C56</f>
        <v>100</v>
      </c>
      <c r="K49" s="21">
        <f>Chimalhuacan!C56</f>
        <v>0</v>
      </c>
      <c r="L49" s="21">
        <f>Colima!C54</f>
        <v>100</v>
      </c>
      <c r="M49" s="21">
        <f>Coyoacán!C56</f>
        <v>0</v>
      </c>
      <c r="N49" s="21">
        <f>Cuauhtémoc!C56</f>
        <v>0</v>
      </c>
      <c r="O49" s="21">
        <f>'Cuautitlan Izcalli'!C56</f>
        <v>0</v>
      </c>
      <c r="P49" s="21">
        <f>Cuernavaca!C56</f>
        <v>0</v>
      </c>
      <c r="Q49" s="21">
        <f>Culiacan!C56</f>
        <v>0</v>
      </c>
      <c r="R49" s="21">
        <f>Durango!C56</f>
        <v>0</v>
      </c>
      <c r="S49" s="21">
        <f>Ecatepec!C56</f>
        <v>0</v>
      </c>
      <c r="T49" s="21">
        <f>Guadalajara!C56</f>
        <v>100</v>
      </c>
      <c r="U49" s="21">
        <f>Guadalupe!C56</f>
        <v>0</v>
      </c>
      <c r="V49" s="21">
        <f>'Gustavo A Madero'!C56</f>
        <v>0</v>
      </c>
      <c r="W49" s="21">
        <f>Hermosillo!C56</f>
        <v>100</v>
      </c>
      <c r="X49" s="21">
        <f>Irapuato!C56</f>
        <v>50</v>
      </c>
      <c r="Y49" s="21">
        <f>Iztapalapa!C56</f>
        <v>0</v>
      </c>
      <c r="Z49" s="21">
        <f>Juárez!C56</f>
        <v>0</v>
      </c>
      <c r="AA49" s="21">
        <f>'León '!C56</f>
        <v>0</v>
      </c>
      <c r="AB49" s="21">
        <f>Matamoros!C56</f>
        <v>0</v>
      </c>
      <c r="AC49" s="21">
        <f>Mérida!C56</f>
        <v>100</v>
      </c>
      <c r="AD49" s="21">
        <f>Mexicali!C56</f>
        <v>0</v>
      </c>
      <c r="AE49" s="21">
        <f>'Miguel Hidalgo'!C56</f>
        <v>0</v>
      </c>
      <c r="AF49" s="21">
        <f>Monterrey!C56</f>
        <v>0</v>
      </c>
      <c r="AG49" s="21">
        <f>Morelia!C56</f>
        <v>0</v>
      </c>
      <c r="AH49" s="21">
        <f>Naucalpan!C56</f>
        <v>50</v>
      </c>
      <c r="AI49" s="21">
        <f>Nezahualcoyotl!C56</f>
        <v>0</v>
      </c>
      <c r="AJ49" s="21">
        <f>Oaxaca!C56</f>
        <v>0</v>
      </c>
      <c r="AK49" s="21">
        <f>Pachuca!C56</f>
        <v>0</v>
      </c>
      <c r="AL49" s="21">
        <f>Puebla!C56</f>
        <v>0</v>
      </c>
      <c r="AM49" s="21">
        <f>Querétaro!C56</f>
        <v>50</v>
      </c>
      <c r="AN49" s="21">
        <f>Reynosa!C56</f>
        <v>0</v>
      </c>
      <c r="AO49" s="21">
        <f>Saltillo!C56</f>
        <v>0</v>
      </c>
      <c r="AP49" s="21">
        <f>'San Luis Potosí'!C56</f>
        <v>0</v>
      </c>
      <c r="AQ49" s="21">
        <f>'San Nicolás de los Garza'!C56</f>
        <v>0</v>
      </c>
      <c r="AR49" s="21">
        <f>Tepic!C56</f>
        <v>0</v>
      </c>
      <c r="AS49" s="21">
        <f>Tijuana!C56</f>
        <v>100</v>
      </c>
      <c r="AT49" s="21">
        <f>Tlalnepantla!C56</f>
        <v>50</v>
      </c>
      <c r="AU49" s="21">
        <f>Tlalpan!C56</f>
        <v>0</v>
      </c>
      <c r="AV49" s="21">
        <f>Tlaquepaque!C56</f>
        <v>0</v>
      </c>
      <c r="AW49" s="21">
        <f>Toluca!C56</f>
        <v>0</v>
      </c>
      <c r="AX49" s="21">
        <f>Torreon!C56</f>
        <v>0</v>
      </c>
      <c r="AY49" s="21">
        <f>Tuxtla!C56</f>
        <v>0</v>
      </c>
      <c r="AZ49" s="21">
        <f>Uruapan!C56</f>
        <v>0</v>
      </c>
      <c r="BA49" s="21">
        <f>'Venustiano Carranza'!C56</f>
        <v>0</v>
      </c>
      <c r="BB49" s="21">
        <f>Veracruz!C56</f>
        <v>0</v>
      </c>
      <c r="BC49" s="21">
        <f>Xalapa!C56</f>
        <v>0</v>
      </c>
      <c r="BD49" s="21">
        <f>Zapopan!C56</f>
        <v>100</v>
      </c>
      <c r="BE49" s="167">
        <f t="shared" si="3"/>
        <v>18.518518518518519</v>
      </c>
      <c r="BF49" s="2">
        <f t="shared" si="4"/>
        <v>8</v>
      </c>
      <c r="BG49" s="2">
        <f t="shared" si="5"/>
        <v>4</v>
      </c>
      <c r="BH49" s="2">
        <f t="shared" si="6"/>
        <v>42</v>
      </c>
    </row>
    <row r="50" spans="1:61" ht="15.75" thickBot="1">
      <c r="A50" s="5" t="s">
        <v>59</v>
      </c>
      <c r="B50" s="14" t="s">
        <v>571</v>
      </c>
      <c r="C50" s="21">
        <f>Acapulco!C53</f>
        <v>0</v>
      </c>
      <c r="D50" s="21">
        <f>Aguascalientes!C53</f>
        <v>100</v>
      </c>
      <c r="E50" s="21">
        <f>'Álvaro Obregón'!C53</f>
        <v>0</v>
      </c>
      <c r="F50" s="21">
        <f>'Benito Juárez'!C53</f>
        <v>50</v>
      </c>
      <c r="G50" s="21">
        <f>'Benito Juárez (Cancún)'!C53</f>
        <v>100</v>
      </c>
      <c r="H50" s="21">
        <f>Celaya!C53</f>
        <v>100</v>
      </c>
      <c r="I50" s="21">
        <f>'Centro (Tabasco)'!C53</f>
        <v>100</v>
      </c>
      <c r="J50" s="21">
        <f>Chihuahua!C53</f>
        <v>100</v>
      </c>
      <c r="K50" s="21">
        <f>Chimalhuacan!C53</f>
        <v>0</v>
      </c>
      <c r="L50" s="21">
        <f>Colima!C55</f>
        <v>100</v>
      </c>
      <c r="M50" s="21">
        <f>Coyoacán!C53</f>
        <v>0</v>
      </c>
      <c r="N50" s="21">
        <f>Cuauhtémoc!C53</f>
        <v>0</v>
      </c>
      <c r="O50" s="21">
        <f>'Cuautitlan Izcalli'!C53</f>
        <v>0</v>
      </c>
      <c r="P50" s="21">
        <f>Cuernavaca!C53</f>
        <v>100</v>
      </c>
      <c r="Q50" s="21">
        <f>Culiacan!C53</f>
        <v>100</v>
      </c>
      <c r="R50" s="21">
        <f>Durango!C53</f>
        <v>100</v>
      </c>
      <c r="S50" s="21">
        <f>Ecatepec!C53</f>
        <v>100</v>
      </c>
      <c r="T50" s="21">
        <f>Guadalajara!C53</f>
        <v>100</v>
      </c>
      <c r="U50" s="21">
        <f>Guadalupe!C53</f>
        <v>100</v>
      </c>
      <c r="V50" s="21">
        <f>'Gustavo A Madero'!C53</f>
        <v>0</v>
      </c>
      <c r="W50" s="21">
        <f>Hermosillo!C53</f>
        <v>100</v>
      </c>
      <c r="X50" s="21">
        <f>Irapuato!C53</f>
        <v>100</v>
      </c>
      <c r="Y50" s="21">
        <f>Iztapalapa!C53</f>
        <v>50</v>
      </c>
      <c r="Z50" s="21">
        <f>Juárez!C53</f>
        <v>100</v>
      </c>
      <c r="AA50" s="21">
        <f>'León '!C53</f>
        <v>100</v>
      </c>
      <c r="AB50" s="21">
        <f>Matamoros!C53</f>
        <v>0</v>
      </c>
      <c r="AC50" s="21">
        <f>Mérida!C53</f>
        <v>100</v>
      </c>
      <c r="AD50" s="21">
        <f>Mexicali!C53</f>
        <v>100</v>
      </c>
      <c r="AE50" s="21">
        <f>'Miguel Hidalgo'!C53</f>
        <v>0</v>
      </c>
      <c r="AF50" s="21">
        <f>Monterrey!C53</f>
        <v>100</v>
      </c>
      <c r="AG50" s="21">
        <f>Morelia!C53</f>
        <v>100</v>
      </c>
      <c r="AH50" s="21">
        <f>Naucalpan!C53</f>
        <v>100</v>
      </c>
      <c r="AI50" s="21">
        <f>Nezahualcoyotl!C53</f>
        <v>0</v>
      </c>
      <c r="AJ50" s="21">
        <f>Oaxaca!C53</f>
        <v>0</v>
      </c>
      <c r="AK50" s="21">
        <f>Pachuca!C53</f>
        <v>100</v>
      </c>
      <c r="AL50" s="21">
        <f>Puebla!C53</f>
        <v>100</v>
      </c>
      <c r="AM50" s="21">
        <f>Querétaro!C53</f>
        <v>100</v>
      </c>
      <c r="AN50" s="21">
        <f>Reynosa!C53</f>
        <v>0</v>
      </c>
      <c r="AO50" s="21">
        <f>Saltillo!C53</f>
        <v>100</v>
      </c>
      <c r="AP50" s="21">
        <f>'San Luis Potosí'!C53</f>
        <v>100</v>
      </c>
      <c r="AQ50" s="21">
        <f>'San Nicolás de los Garza'!C53</f>
        <v>100</v>
      </c>
      <c r="AR50" s="21">
        <f>Tepic!C53</f>
        <v>50</v>
      </c>
      <c r="AS50" s="21">
        <f>Tijuana!C53</f>
        <v>100</v>
      </c>
      <c r="AT50" s="21">
        <f>Tlalnepantla!C53</f>
        <v>100</v>
      </c>
      <c r="AU50" s="21">
        <f>Tlalpan!C53</f>
        <v>0</v>
      </c>
      <c r="AV50" s="21">
        <f>Tlaquepaque!C53</f>
        <v>100</v>
      </c>
      <c r="AW50" s="21">
        <f>Toluca!C53</f>
        <v>100</v>
      </c>
      <c r="AX50" s="21">
        <f>Torreon!C53</f>
        <v>100</v>
      </c>
      <c r="AY50" s="21">
        <f>Tuxtla!C53</f>
        <v>100</v>
      </c>
      <c r="AZ50" s="21">
        <f>Uruapan!C53</f>
        <v>0</v>
      </c>
      <c r="BA50" s="21">
        <f>'Venustiano Carranza'!C53</f>
        <v>0</v>
      </c>
      <c r="BB50" s="21">
        <f>Veracruz!C53</f>
        <v>100</v>
      </c>
      <c r="BC50" s="21">
        <f>Xalapa!C53</f>
        <v>100</v>
      </c>
      <c r="BD50" s="21">
        <f>Zapopan!C53</f>
        <v>100</v>
      </c>
      <c r="BE50" s="167">
        <f t="shared" si="3"/>
        <v>69.444444444444443</v>
      </c>
      <c r="BF50" s="2">
        <f t="shared" si="4"/>
        <v>36</v>
      </c>
      <c r="BG50" s="2">
        <f t="shared" si="5"/>
        <v>3</v>
      </c>
      <c r="BH50" s="2">
        <f t="shared" si="6"/>
        <v>15</v>
      </c>
    </row>
    <row r="51" spans="1:61" ht="15.75" thickBot="1">
      <c r="A51" s="5" t="s">
        <v>61</v>
      </c>
      <c r="B51" s="13" t="s">
        <v>60</v>
      </c>
      <c r="C51" s="21">
        <f>Acapulco!C54</f>
        <v>0</v>
      </c>
      <c r="D51" s="21">
        <f>Aguascalientes!C54</f>
        <v>100</v>
      </c>
      <c r="E51" s="21">
        <f>'Álvaro Obregón'!C54</f>
        <v>0</v>
      </c>
      <c r="F51" s="21">
        <f>'Benito Juárez'!C54</f>
        <v>0</v>
      </c>
      <c r="G51" s="21">
        <f>'Benito Juárez (Cancún)'!C54</f>
        <v>0</v>
      </c>
      <c r="H51" s="21">
        <f>Celaya!C54</f>
        <v>0</v>
      </c>
      <c r="I51" s="21">
        <f>'Centro (Tabasco)'!C54</f>
        <v>100</v>
      </c>
      <c r="J51" s="21">
        <f>Chihuahua!C54</f>
        <v>0</v>
      </c>
      <c r="K51" s="21">
        <f>Chimalhuacan!C54</f>
        <v>0</v>
      </c>
      <c r="L51" s="21">
        <f>Colima!C56</f>
        <v>100</v>
      </c>
      <c r="M51" s="21">
        <f>Coyoacán!C54</f>
        <v>0</v>
      </c>
      <c r="N51" s="21">
        <f>Cuauhtémoc!C54</f>
        <v>0</v>
      </c>
      <c r="O51" s="21">
        <f>'Cuautitlan Izcalli'!C54</f>
        <v>0</v>
      </c>
      <c r="P51" s="21">
        <f>Cuernavaca!C54</f>
        <v>50</v>
      </c>
      <c r="Q51" s="21">
        <f>Culiacan!C54</f>
        <v>0</v>
      </c>
      <c r="R51" s="21">
        <f>Durango!C54</f>
        <v>0</v>
      </c>
      <c r="S51" s="21">
        <f>Ecatepec!C54</f>
        <v>50</v>
      </c>
      <c r="T51" s="21">
        <f>Guadalajara!C54</f>
        <v>50</v>
      </c>
      <c r="U51" s="21">
        <f>Guadalupe!C54</f>
        <v>0</v>
      </c>
      <c r="V51" s="21">
        <f>'Gustavo A Madero'!C54</f>
        <v>0</v>
      </c>
      <c r="W51" s="21">
        <f>Hermosillo!C54</f>
        <v>100</v>
      </c>
      <c r="X51" s="21">
        <f>Irapuato!C54</f>
        <v>100</v>
      </c>
      <c r="Y51" s="21">
        <f>Iztapalapa!C54</f>
        <v>50</v>
      </c>
      <c r="Z51" s="21">
        <f>Juárez!C54</f>
        <v>0</v>
      </c>
      <c r="AA51" s="21">
        <f>'León '!C54</f>
        <v>0</v>
      </c>
      <c r="AB51" s="21">
        <f>Matamoros!C54</f>
        <v>0</v>
      </c>
      <c r="AC51" s="21">
        <f>Mérida!C54</f>
        <v>50</v>
      </c>
      <c r="AD51" s="21">
        <f>Mexicali!C54</f>
        <v>50</v>
      </c>
      <c r="AE51" s="21">
        <f>'Miguel Hidalgo'!C54</f>
        <v>0</v>
      </c>
      <c r="AF51" s="21">
        <f>Monterrey!C54</f>
        <v>0</v>
      </c>
      <c r="AG51" s="21">
        <f>Morelia!C54</f>
        <v>50</v>
      </c>
      <c r="AH51" s="21">
        <f>Naucalpan!C54</f>
        <v>50</v>
      </c>
      <c r="AI51" s="21">
        <f>Nezahualcoyotl!C54</f>
        <v>0</v>
      </c>
      <c r="AJ51" s="21">
        <f>Oaxaca!C54</f>
        <v>0</v>
      </c>
      <c r="AK51" s="21">
        <f>Pachuca!C54</f>
        <v>100</v>
      </c>
      <c r="AL51" s="21">
        <f>Puebla!C54</f>
        <v>0</v>
      </c>
      <c r="AM51" s="21">
        <f>Querétaro!C54</f>
        <v>0</v>
      </c>
      <c r="AN51" s="21">
        <f>Reynosa!C54</f>
        <v>0</v>
      </c>
      <c r="AO51" s="21">
        <f>Saltillo!C54</f>
        <v>0</v>
      </c>
      <c r="AP51" s="21">
        <f>'San Luis Potosí'!C54</f>
        <v>0</v>
      </c>
      <c r="AQ51" s="21">
        <f>'San Nicolás de los Garza'!C54</f>
        <v>0</v>
      </c>
      <c r="AR51" s="21">
        <f>Tepic!C54</f>
        <v>50</v>
      </c>
      <c r="AS51" s="21">
        <f>Tijuana!C54</f>
        <v>0</v>
      </c>
      <c r="AT51" s="21">
        <f>Tlalnepantla!C54</f>
        <v>0</v>
      </c>
      <c r="AU51" s="21">
        <f>Tlalpan!C54</f>
        <v>0</v>
      </c>
      <c r="AV51" s="21">
        <f>Tlaquepaque!C54</f>
        <v>0</v>
      </c>
      <c r="AW51" s="21">
        <f>Toluca!C54</f>
        <v>50</v>
      </c>
      <c r="AX51" s="21">
        <f>Torreon!C54</f>
        <v>0</v>
      </c>
      <c r="AY51" s="21">
        <f>Tuxtla!C54</f>
        <v>0</v>
      </c>
      <c r="AZ51" s="21">
        <f>Uruapan!C54</f>
        <v>0</v>
      </c>
      <c r="BA51" s="21">
        <f>'Venustiano Carranza'!C54</f>
        <v>0</v>
      </c>
      <c r="BB51" s="21">
        <f>Veracruz!C54</f>
        <v>0</v>
      </c>
      <c r="BC51" s="21">
        <f>Xalapa!C54</f>
        <v>100</v>
      </c>
      <c r="BD51" s="21">
        <f>Zapopan!C54</f>
        <v>100</v>
      </c>
      <c r="BE51" s="167">
        <f t="shared" si="3"/>
        <v>24.074074074074073</v>
      </c>
      <c r="BF51" s="2">
        <f t="shared" si="4"/>
        <v>8</v>
      </c>
      <c r="BG51" s="2">
        <f t="shared" si="5"/>
        <v>10</v>
      </c>
      <c r="BH51" s="2">
        <f t="shared" si="6"/>
        <v>36</v>
      </c>
    </row>
    <row r="52" spans="1:61" ht="15.75" thickBot="1">
      <c r="A52" s="5" t="s">
        <v>1633</v>
      </c>
      <c r="B52" s="13" t="s">
        <v>62</v>
      </c>
      <c r="C52" s="21">
        <f>Acapulco!C55</f>
        <v>0</v>
      </c>
      <c r="D52" s="21">
        <f>Aguascalientes!C55</f>
        <v>100</v>
      </c>
      <c r="E52" s="21">
        <f>'Álvaro Obregón'!C55</f>
        <v>0</v>
      </c>
      <c r="F52" s="21">
        <f>'Benito Juárez'!C55</f>
        <v>50</v>
      </c>
      <c r="G52" s="21">
        <f>'Benito Juárez (Cancún)'!C55</f>
        <v>0</v>
      </c>
      <c r="H52" s="21">
        <f>Celaya!C55</f>
        <v>0</v>
      </c>
      <c r="I52" s="21">
        <f>'Centro (Tabasco)'!C55</f>
        <v>0</v>
      </c>
      <c r="J52" s="21">
        <f>Chihuahua!C55</f>
        <v>0</v>
      </c>
      <c r="K52" s="21">
        <f>Chimalhuacan!C55</f>
        <v>0</v>
      </c>
      <c r="L52" s="21">
        <f>Colima!C57</f>
        <v>100</v>
      </c>
      <c r="M52" s="21">
        <f>Coyoacán!C55</f>
        <v>0</v>
      </c>
      <c r="N52" s="21">
        <f>Cuauhtémoc!C55</f>
        <v>0</v>
      </c>
      <c r="O52" s="21">
        <f>'Cuautitlan Izcalli'!C55</f>
        <v>0</v>
      </c>
      <c r="P52" s="21">
        <f>Cuernavaca!C55</f>
        <v>100</v>
      </c>
      <c r="Q52" s="21">
        <f>Culiacan!C55</f>
        <v>0</v>
      </c>
      <c r="R52" s="21">
        <f>Durango!C55</f>
        <v>0</v>
      </c>
      <c r="S52" s="21">
        <f>Ecatepec!C55</f>
        <v>0</v>
      </c>
      <c r="T52" s="21">
        <f>Guadalajara!C55</f>
        <v>100</v>
      </c>
      <c r="U52" s="21">
        <f>Guadalupe!C55</f>
        <v>0</v>
      </c>
      <c r="V52" s="21">
        <f>'Gustavo A Madero'!C55</f>
        <v>0</v>
      </c>
      <c r="W52" s="21">
        <f>Hermosillo!C55</f>
        <v>100</v>
      </c>
      <c r="X52" s="21">
        <f>Irapuato!C55</f>
        <v>100</v>
      </c>
      <c r="Y52" s="21">
        <f>Iztapalapa!C55</f>
        <v>50</v>
      </c>
      <c r="Z52" s="21">
        <f>Juárez!C55</f>
        <v>0</v>
      </c>
      <c r="AA52" s="21">
        <f>'León '!C55</f>
        <v>100</v>
      </c>
      <c r="AB52" s="21">
        <f>Matamoros!C55</f>
        <v>0</v>
      </c>
      <c r="AC52" s="21">
        <f>Mérida!C55</f>
        <v>100</v>
      </c>
      <c r="AD52" s="21">
        <f>Mexicali!C55</f>
        <v>0</v>
      </c>
      <c r="AE52" s="21">
        <f>'Miguel Hidalgo'!C55</f>
        <v>0</v>
      </c>
      <c r="AF52" s="21">
        <f>Monterrey!C55</f>
        <v>100</v>
      </c>
      <c r="AG52" s="21">
        <f>Morelia!C55</f>
        <v>100</v>
      </c>
      <c r="AH52" s="21">
        <f>Naucalpan!C55</f>
        <v>0</v>
      </c>
      <c r="AI52" s="21">
        <f>Nezahualcoyotl!C55</f>
        <v>0</v>
      </c>
      <c r="AJ52" s="21">
        <f>Oaxaca!C55</f>
        <v>0</v>
      </c>
      <c r="AK52" s="21">
        <f>Pachuca!C55</f>
        <v>0</v>
      </c>
      <c r="AL52" s="21">
        <f>Puebla!C55</f>
        <v>0</v>
      </c>
      <c r="AM52" s="21">
        <f>Querétaro!C55</f>
        <v>0</v>
      </c>
      <c r="AN52" s="21">
        <f>Reynosa!C55</f>
        <v>0</v>
      </c>
      <c r="AO52" s="21">
        <f>Saltillo!C55</f>
        <v>0</v>
      </c>
      <c r="AP52" s="21">
        <f>'San Luis Potosí'!C55</f>
        <v>0</v>
      </c>
      <c r="AQ52" s="21">
        <f>'San Nicolás de los Garza'!C55</f>
        <v>50</v>
      </c>
      <c r="AR52" s="21">
        <f>Tepic!C55</f>
        <v>0</v>
      </c>
      <c r="AS52" s="21">
        <f>Tijuana!C55</f>
        <v>100</v>
      </c>
      <c r="AT52" s="21">
        <f>Tlalnepantla!C55</f>
        <v>0</v>
      </c>
      <c r="AU52" s="21">
        <f>Tlalpan!C55</f>
        <v>0</v>
      </c>
      <c r="AV52" s="21">
        <f>Tlaquepaque!C55</f>
        <v>0</v>
      </c>
      <c r="AW52" s="21">
        <f>Toluca!C55</f>
        <v>0</v>
      </c>
      <c r="AX52" s="21">
        <f>Torreon!C55</f>
        <v>0</v>
      </c>
      <c r="AY52" s="21">
        <f>Tuxtla!C55</f>
        <v>0</v>
      </c>
      <c r="AZ52" s="21">
        <f>Uruapan!C55</f>
        <v>0</v>
      </c>
      <c r="BA52" s="21">
        <f>'Venustiano Carranza'!C55</f>
        <v>0</v>
      </c>
      <c r="BB52" s="21">
        <f>Veracruz!C55</f>
        <v>0</v>
      </c>
      <c r="BC52" s="21">
        <f>Xalapa!C55</f>
        <v>0</v>
      </c>
      <c r="BD52" s="21">
        <f>Zapopan!C55</f>
        <v>100</v>
      </c>
      <c r="BE52" s="167">
        <f t="shared" si="3"/>
        <v>25</v>
      </c>
      <c r="BF52" s="2">
        <f t="shared" si="4"/>
        <v>12</v>
      </c>
      <c r="BG52" s="2">
        <f t="shared" si="5"/>
        <v>3</v>
      </c>
      <c r="BH52" s="2">
        <f t="shared" si="6"/>
        <v>39</v>
      </c>
    </row>
    <row r="53" spans="1:61" ht="15.75" thickBot="1">
      <c r="A53" s="28" t="s">
        <v>29</v>
      </c>
      <c r="B53" s="29"/>
      <c r="C53" s="38">
        <f>Acapulco!C58</f>
        <v>12.5</v>
      </c>
      <c r="D53" s="38">
        <f>Aguascalientes!C58</f>
        <v>75</v>
      </c>
      <c r="E53" s="38">
        <f>'Álvaro Obregón'!C58</f>
        <v>0</v>
      </c>
      <c r="F53" s="38">
        <f>'Benito Juárez'!C58</f>
        <v>43.75</v>
      </c>
      <c r="G53" s="38">
        <f>'Benito Juárez (Cancún)'!C58</f>
        <v>12.5</v>
      </c>
      <c r="H53" s="38">
        <f>Celaya!C58</f>
        <v>37.5</v>
      </c>
      <c r="I53" s="38">
        <f>'Centro (Tabasco)'!C58</f>
        <v>43.75</v>
      </c>
      <c r="J53" s="38">
        <f>Chihuahua!C58</f>
        <v>37.5</v>
      </c>
      <c r="K53" s="38">
        <f>Chimalhuacan!C58</f>
        <v>0</v>
      </c>
      <c r="L53" s="38">
        <f>Colima!C58</f>
        <v>87.5</v>
      </c>
      <c r="M53" s="38">
        <f>Coyoacán!C58</f>
        <v>25</v>
      </c>
      <c r="N53" s="38">
        <f>Cuauhtémoc!C58</f>
        <v>25</v>
      </c>
      <c r="O53" s="38">
        <f>'Cuautitlan Izcalli'!C58</f>
        <v>0</v>
      </c>
      <c r="P53" s="38">
        <f>Cuernavaca!C58</f>
        <v>56.25</v>
      </c>
      <c r="Q53" s="38">
        <f>Culiacan!C58</f>
        <v>12.5</v>
      </c>
      <c r="R53" s="38">
        <f>Durango!C58</f>
        <v>37.5</v>
      </c>
      <c r="S53" s="38">
        <f>Ecatepec!C58</f>
        <v>18.75</v>
      </c>
      <c r="T53" s="38">
        <f>Guadalajara!C58</f>
        <v>62.5</v>
      </c>
      <c r="U53" s="38">
        <f>Guadalupe!C58</f>
        <v>25</v>
      </c>
      <c r="V53" s="38">
        <f>'Gustavo A Madero'!C58</f>
        <v>12.5</v>
      </c>
      <c r="W53" s="38">
        <f>Hermosillo!C58</f>
        <v>93.75</v>
      </c>
      <c r="X53" s="38">
        <f>Irapuato!C58</f>
        <v>56.25</v>
      </c>
      <c r="Y53" s="38">
        <f>Iztapalapa!C58</f>
        <v>37.5</v>
      </c>
      <c r="Z53" s="38">
        <f>Juárez!C58</f>
        <v>12.5</v>
      </c>
      <c r="AA53" s="38">
        <f>'León '!C58</f>
        <v>43.75</v>
      </c>
      <c r="AB53" s="38">
        <f>Matamoros!C58</f>
        <v>0</v>
      </c>
      <c r="AC53" s="38">
        <f>Mérida!C58</f>
        <v>87.5</v>
      </c>
      <c r="AD53" s="38">
        <f>Mexicali!C58</f>
        <v>18.75</v>
      </c>
      <c r="AE53" s="38">
        <f>'Miguel Hidalgo'!C58</f>
        <v>18.75</v>
      </c>
      <c r="AF53" s="38">
        <f>Monterrey!C58</f>
        <v>31.25</v>
      </c>
      <c r="AG53" s="38">
        <f>Morelia!C58</f>
        <v>43.75</v>
      </c>
      <c r="AH53" s="38">
        <f>Naucalpan!C58</f>
        <v>37.5</v>
      </c>
      <c r="AI53" s="38">
        <f>Nezahualcoyotl!C58</f>
        <v>0</v>
      </c>
      <c r="AJ53" s="38">
        <f>Oaxaca!C58</f>
        <v>6.25</v>
      </c>
      <c r="AK53" s="38">
        <f>Pachuca!C58</f>
        <v>43.75</v>
      </c>
      <c r="AL53" s="38">
        <f>Puebla!C58</f>
        <v>31.25</v>
      </c>
      <c r="AM53" s="38">
        <f>Querétaro!C58</f>
        <v>56.25</v>
      </c>
      <c r="AN53" s="38">
        <f>Reynosa!C58</f>
        <v>12.5</v>
      </c>
      <c r="AO53" s="38">
        <f>Saltillo!C58</f>
        <v>25</v>
      </c>
      <c r="AP53" s="38">
        <f>'San Luis Potosí'!C58</f>
        <v>12.5</v>
      </c>
      <c r="AQ53" s="38">
        <f>'San Nicolás de los Garza'!C58</f>
        <v>18.75</v>
      </c>
      <c r="AR53" s="38">
        <f>Tepic!C58</f>
        <v>31.25</v>
      </c>
      <c r="AS53" s="38">
        <f>Tijuana!C58</f>
        <v>56.25</v>
      </c>
      <c r="AT53" s="38">
        <f>Tlalnepantla!C58</f>
        <v>37.5</v>
      </c>
      <c r="AU53" s="38">
        <f>Tlalpan!C58</f>
        <v>25</v>
      </c>
      <c r="AV53" s="38">
        <f>Tlaquepaque!C58</f>
        <v>25</v>
      </c>
      <c r="AW53" s="38">
        <f>Toluca!C58</f>
        <v>31.25</v>
      </c>
      <c r="AX53" s="38">
        <f>Torreon!C58</f>
        <v>12.5</v>
      </c>
      <c r="AY53" s="38">
        <f>Tuxtla!C58</f>
        <v>50</v>
      </c>
      <c r="AZ53" s="38">
        <f>Uruapan!C58</f>
        <v>12.5</v>
      </c>
      <c r="BA53" s="38">
        <f>'Venustiano Carranza'!C58</f>
        <v>6.25</v>
      </c>
      <c r="BB53" s="38">
        <f>Veracruz!C58</f>
        <v>12.5</v>
      </c>
      <c r="BC53" s="38">
        <f>Xalapa!C58</f>
        <v>50</v>
      </c>
      <c r="BD53" s="38">
        <f>Zapopan!C58</f>
        <v>75</v>
      </c>
      <c r="BE53" s="162">
        <f t="shared" ref="BE53" si="8">AVERAGE(C53:BD53)</f>
        <v>32.175925925925924</v>
      </c>
    </row>
    <row r="54" spans="1:61" s="44" customFormat="1" ht="15.75" thickBot="1">
      <c r="A54" s="42"/>
      <c r="B54" s="42"/>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166"/>
      <c r="BF54" s="2"/>
      <c r="BG54" s="2"/>
      <c r="BH54" s="2"/>
      <c r="BI54" s="2"/>
    </row>
    <row r="55" spans="1:61" s="46" customFormat="1" ht="15.75" thickBot="1">
      <c r="A55" s="45"/>
      <c r="B55" s="4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166"/>
      <c r="BF55" s="2"/>
      <c r="BG55" s="2"/>
      <c r="BH55" s="2"/>
      <c r="BI55" s="2"/>
    </row>
    <row r="56" spans="1:61" ht="15.75" customHeight="1" thickBot="1">
      <c r="A56" s="27" t="s">
        <v>63</v>
      </c>
      <c r="B56" s="30"/>
      <c r="C56" s="40" t="str">
        <f>Acapulco!C61</f>
        <v xml:space="preserve">Calificación </v>
      </c>
      <c r="D56" s="40" t="str">
        <f>Aguascalientes!C61</f>
        <v xml:space="preserve">Calificación </v>
      </c>
      <c r="E56" s="40" t="str">
        <f>'Álvaro Obregón'!C61</f>
        <v xml:space="preserve">Calificación </v>
      </c>
      <c r="F56" s="40" t="str">
        <f>'Benito Juárez'!C61</f>
        <v xml:space="preserve">Calificación </v>
      </c>
      <c r="G56" s="40" t="str">
        <f>'Benito Juárez (Cancún)'!C61</f>
        <v xml:space="preserve">Calificación </v>
      </c>
      <c r="H56" s="40" t="str">
        <f>Celaya!C61</f>
        <v xml:space="preserve">Calificación </v>
      </c>
      <c r="I56" s="40" t="str">
        <f>'Centro (Tabasco)'!C61</f>
        <v xml:space="preserve">Calificación </v>
      </c>
      <c r="J56" s="40" t="str">
        <f>Chihuahua!C61</f>
        <v xml:space="preserve">Calificación </v>
      </c>
      <c r="K56" s="40" t="str">
        <f>Chimalhuacan!C61</f>
        <v xml:space="preserve">Calificación </v>
      </c>
      <c r="L56" s="40"/>
      <c r="M56" s="40" t="str">
        <f>Coyoacán!C61</f>
        <v xml:space="preserve">Calificación </v>
      </c>
      <c r="N56" s="40" t="str">
        <f>Cuauhtémoc!C61</f>
        <v xml:space="preserve">Calificación </v>
      </c>
      <c r="O56" s="40" t="str">
        <f>'Cuautitlan Izcalli'!C61</f>
        <v xml:space="preserve">Calificación </v>
      </c>
      <c r="P56" s="40" t="str">
        <f>Cuernavaca!C61</f>
        <v xml:space="preserve">Calificación </v>
      </c>
      <c r="Q56" s="40" t="str">
        <f>Culiacan!C61</f>
        <v xml:space="preserve">Calificación </v>
      </c>
      <c r="R56" s="40" t="str">
        <f>Durango!C61</f>
        <v xml:space="preserve">Calificación </v>
      </c>
      <c r="S56" s="40" t="str">
        <f>Ecatepec!C61</f>
        <v xml:space="preserve">Calificación </v>
      </c>
      <c r="T56" s="40" t="str">
        <f>Guadalajara!C61</f>
        <v xml:space="preserve">Calificación </v>
      </c>
      <c r="U56" s="40" t="str">
        <f>Guadalupe!C61</f>
        <v xml:space="preserve">Calificación </v>
      </c>
      <c r="V56" s="40" t="str">
        <f>'Gustavo A Madero'!C61</f>
        <v xml:space="preserve">Calificación </v>
      </c>
      <c r="W56" s="40" t="str">
        <f>Hermosillo!C61</f>
        <v xml:space="preserve">Calificación </v>
      </c>
      <c r="X56" s="40" t="str">
        <f>Irapuato!C61</f>
        <v xml:space="preserve">Calificación </v>
      </c>
      <c r="Y56" s="40" t="str">
        <f>Iztapalapa!C61</f>
        <v xml:space="preserve">Calificación </v>
      </c>
      <c r="Z56" s="40" t="str">
        <f>Juárez!C61</f>
        <v xml:space="preserve">Calificación </v>
      </c>
      <c r="AA56" s="40" t="str">
        <f>'León '!C61</f>
        <v xml:space="preserve">Calificación </v>
      </c>
      <c r="AB56" s="40" t="str">
        <f>Matamoros!C61</f>
        <v xml:space="preserve">Calificación </v>
      </c>
      <c r="AC56" s="40" t="str">
        <f>Mérida!C61</f>
        <v xml:space="preserve">Calificación </v>
      </c>
      <c r="AD56" s="40" t="str">
        <f>Mexicali!C61</f>
        <v xml:space="preserve">Calificación </v>
      </c>
      <c r="AE56" s="40" t="str">
        <f>'Miguel Hidalgo'!C61</f>
        <v xml:space="preserve">Calificación </v>
      </c>
      <c r="AF56" s="40" t="str">
        <f>Monterrey!C61</f>
        <v xml:space="preserve">Calificación </v>
      </c>
      <c r="AG56" s="40" t="str">
        <f>Morelia!C61</f>
        <v xml:space="preserve">Calificación </v>
      </c>
      <c r="AH56" s="40" t="str">
        <f>Naucalpan!C61</f>
        <v xml:space="preserve">Calificación </v>
      </c>
      <c r="AI56" s="40" t="str">
        <f>Nezahualcoyotl!C61</f>
        <v xml:space="preserve">Calificación </v>
      </c>
      <c r="AJ56" s="40" t="str">
        <f>Oaxaca!C61</f>
        <v xml:space="preserve">Calificación </v>
      </c>
      <c r="AK56" s="40" t="str">
        <f>Pachuca!C61</f>
        <v xml:space="preserve">Calificación </v>
      </c>
      <c r="AL56" s="40" t="str">
        <f>Querétaro!C61</f>
        <v xml:space="preserve">Calificación </v>
      </c>
      <c r="AM56" s="40" t="str">
        <f>Querétaro!C61</f>
        <v xml:space="preserve">Calificación </v>
      </c>
      <c r="AN56" s="40" t="str">
        <f>Reynosa!C61</f>
        <v xml:space="preserve">Calificación </v>
      </c>
      <c r="AO56" s="40" t="str">
        <f>Saltillo!C61</f>
        <v xml:space="preserve">Calificación </v>
      </c>
      <c r="AP56" s="40" t="str">
        <f>'San Luis Potosí'!C61</f>
        <v xml:space="preserve">Calificación </v>
      </c>
      <c r="AQ56" s="40" t="str">
        <f>'San Nicolás de los Garza'!C61</f>
        <v xml:space="preserve">Calificación </v>
      </c>
      <c r="AR56" s="40" t="str">
        <f>Tepic!C61</f>
        <v xml:space="preserve">Calificación </v>
      </c>
      <c r="AS56" s="40" t="str">
        <f>Tijuana!C61</f>
        <v xml:space="preserve">Calificación </v>
      </c>
      <c r="AT56" s="40" t="str">
        <f>Tlalnepantla!C61</f>
        <v xml:space="preserve">Calificación </v>
      </c>
      <c r="AU56" s="40" t="str">
        <f>Tlalpan!C61</f>
        <v xml:space="preserve">Calificación </v>
      </c>
      <c r="AV56" s="40" t="str">
        <f>Tlaquepaque!C61</f>
        <v xml:space="preserve">Calificación </v>
      </c>
      <c r="AW56" s="40" t="str">
        <f>Toluca!C61</f>
        <v xml:space="preserve">Calificación </v>
      </c>
      <c r="AX56" s="40" t="str">
        <f>Torreon!C61</f>
        <v xml:space="preserve">Calificación </v>
      </c>
      <c r="AY56" s="40" t="str">
        <f>Tuxtla!C61</f>
        <v xml:space="preserve">Calificación </v>
      </c>
      <c r="AZ56" s="40" t="str">
        <f>Uruapan!C61</f>
        <v xml:space="preserve">Calificación </v>
      </c>
      <c r="BA56" s="40" t="str">
        <f>'Venustiano Carranza'!C61</f>
        <v xml:space="preserve">Calificación </v>
      </c>
      <c r="BB56" s="40" t="str">
        <f>Veracruz!C61</f>
        <v xml:space="preserve">Calificación </v>
      </c>
      <c r="BC56" s="40" t="str">
        <f>Xalapa!C61</f>
        <v xml:space="preserve">Calificación </v>
      </c>
      <c r="BD56" s="40" t="str">
        <f>Zapopan!C61</f>
        <v xml:space="preserve">Calificación </v>
      </c>
      <c r="BE56" s="40" t="s">
        <v>1986</v>
      </c>
    </row>
    <row r="57" spans="1:61" ht="15.75" customHeight="1" thickBot="1">
      <c r="A57" s="5" t="s">
        <v>64</v>
      </c>
      <c r="B57" s="34" t="s">
        <v>584</v>
      </c>
      <c r="C57" s="37">
        <f>Acapulco!C66</f>
        <v>0</v>
      </c>
      <c r="D57" s="37">
        <f>Aguascalientes!C66</f>
        <v>0</v>
      </c>
      <c r="E57" s="37">
        <f>'Álvaro Obregón'!C66</f>
        <v>0</v>
      </c>
      <c r="F57" s="37">
        <f>'Benito Juárez'!C66</f>
        <v>0</v>
      </c>
      <c r="G57" s="37">
        <f>'Benito Juárez (Cancún)'!C66</f>
        <v>0</v>
      </c>
      <c r="H57" s="37">
        <f>Celaya!C66</f>
        <v>100</v>
      </c>
      <c r="I57" s="37">
        <f>'Centro (Tabasco)'!C66</f>
        <v>0</v>
      </c>
      <c r="J57" s="37">
        <f>Chihuahua!C66</f>
        <v>0</v>
      </c>
      <c r="K57" s="37">
        <f>Chimalhuacan!C66</f>
        <v>0</v>
      </c>
      <c r="L57" s="37">
        <f>Colima!C62</f>
        <v>100</v>
      </c>
      <c r="M57" s="37">
        <f>Coyoacán!C66</f>
        <v>0</v>
      </c>
      <c r="N57" s="37">
        <f>Cuauhtémoc!C66</f>
        <v>0</v>
      </c>
      <c r="O57" s="37">
        <f>'Cuautitlan Izcalli'!C66</f>
        <v>0</v>
      </c>
      <c r="P57" s="37">
        <f>Cuernavaca!C66</f>
        <v>0</v>
      </c>
      <c r="Q57" s="37">
        <f>Culiacan!C66</f>
        <v>100</v>
      </c>
      <c r="R57" s="37">
        <f>Durango!C66</f>
        <v>0</v>
      </c>
      <c r="S57" s="37">
        <f>Ecatepec!C66</f>
        <v>50</v>
      </c>
      <c r="T57" s="37">
        <f>Guadalajara!C66</f>
        <v>0</v>
      </c>
      <c r="U57" s="37">
        <f>Guadalupe!C66</f>
        <v>100</v>
      </c>
      <c r="V57" s="37">
        <f>'Gustavo A Madero'!C66</f>
        <v>0</v>
      </c>
      <c r="W57" s="37">
        <f>Hermosillo!C66</f>
        <v>100</v>
      </c>
      <c r="X57" s="37">
        <f>Irapuato!C66</f>
        <v>0</v>
      </c>
      <c r="Y57" s="37">
        <f>Iztapalapa!C66</f>
        <v>0</v>
      </c>
      <c r="Z57" s="37">
        <f>Juárez!C66</f>
        <v>0</v>
      </c>
      <c r="AA57" s="37">
        <f>'León '!C66</f>
        <v>0</v>
      </c>
      <c r="AB57" s="37">
        <f>Matamoros!C66</f>
        <v>0</v>
      </c>
      <c r="AC57" s="37">
        <f>Mérida!C66</f>
        <v>100</v>
      </c>
      <c r="AD57" s="37">
        <f>Mexicali!C66</f>
        <v>100</v>
      </c>
      <c r="AE57" s="37">
        <f>'Miguel Hidalgo'!C66</f>
        <v>0</v>
      </c>
      <c r="AF57" s="37">
        <f>Monterrey!C66</f>
        <v>0</v>
      </c>
      <c r="AG57" s="37">
        <f>Morelia!C66</f>
        <v>0</v>
      </c>
      <c r="AH57" s="37">
        <f>Naucalpan!C66</f>
        <v>50</v>
      </c>
      <c r="AI57" s="37">
        <f>Nezahualcoyotl!C66</f>
        <v>0</v>
      </c>
      <c r="AJ57" s="37">
        <f>Oaxaca!C66</f>
        <v>0</v>
      </c>
      <c r="AK57" s="37">
        <f>Pachuca!C66</f>
        <v>100</v>
      </c>
      <c r="AL57" s="37">
        <f>Puebla!C66</f>
        <v>100</v>
      </c>
      <c r="AM57" s="37">
        <f>Querétaro!C66</f>
        <v>0</v>
      </c>
      <c r="AN57" s="37">
        <f>Reynosa!C66</f>
        <v>50</v>
      </c>
      <c r="AO57" s="37">
        <f>Saltillo!C66</f>
        <v>50</v>
      </c>
      <c r="AP57" s="37">
        <f>'San Luis Potosí'!C66</f>
        <v>100</v>
      </c>
      <c r="AQ57" s="37">
        <f>'San Nicolás de los Garza'!C66</f>
        <v>0</v>
      </c>
      <c r="AR57" s="37">
        <f>Tepic!C66</f>
        <v>50</v>
      </c>
      <c r="AS57" s="37">
        <f>Tijuana!C66</f>
        <v>0</v>
      </c>
      <c r="AT57" s="37">
        <f>Tlalnepantla!C66</f>
        <v>0</v>
      </c>
      <c r="AU57" s="37">
        <f>Tlalpan!C66</f>
        <v>0</v>
      </c>
      <c r="AV57" s="37">
        <f>Tlaquepaque!C66</f>
        <v>0</v>
      </c>
      <c r="AW57" s="37">
        <f>Toluca!C66</f>
        <v>50</v>
      </c>
      <c r="AX57" s="37">
        <f>Torreon!C66</f>
        <v>0</v>
      </c>
      <c r="AY57" s="37">
        <f>Tuxtla!C66</f>
        <v>50</v>
      </c>
      <c r="AZ57" s="37">
        <f>Uruapan!C66</f>
        <v>0</v>
      </c>
      <c r="BA57" s="37">
        <f>'Venustiano Carranza'!C66</f>
        <v>0</v>
      </c>
      <c r="BB57" s="37">
        <f>Veracruz!C66</f>
        <v>100</v>
      </c>
      <c r="BC57" s="37">
        <f>Xalapa!C66</f>
        <v>100</v>
      </c>
      <c r="BD57" s="37">
        <f>Zapopan!C66</f>
        <v>100</v>
      </c>
      <c r="BE57" s="161">
        <f t="shared" si="3"/>
        <v>30.555555555555557</v>
      </c>
      <c r="BF57" s="2">
        <f t="shared" ref="BF57:BF67" si="9">COUNTIF($C57:$BD57,100)</f>
        <v>13</v>
      </c>
      <c r="BG57" s="2">
        <f t="shared" ref="BG57:BG67" si="10">COUNTIF($C57:$BD57,50)</f>
        <v>7</v>
      </c>
      <c r="BH57" s="2">
        <f t="shared" ref="BH57:BH67" si="11">COUNTIF($C57:$BD57,0)</f>
        <v>34</v>
      </c>
    </row>
    <row r="58" spans="1:61" ht="15.75" customHeight="1" thickBot="1">
      <c r="A58" s="5" t="s">
        <v>66</v>
      </c>
      <c r="B58" s="34" t="s">
        <v>585</v>
      </c>
      <c r="C58" s="37">
        <f>Acapulco!C65</f>
        <v>100</v>
      </c>
      <c r="D58" s="37">
        <f>Aguascalientes!C65</f>
        <v>100</v>
      </c>
      <c r="E58" s="37">
        <f>'Álvaro Obregón'!C65</f>
        <v>100</v>
      </c>
      <c r="F58" s="37">
        <f>'Benito Juárez'!C65</f>
        <v>0</v>
      </c>
      <c r="G58" s="37">
        <f>'Benito Juárez (Cancún)'!C65</f>
        <v>0</v>
      </c>
      <c r="H58" s="37">
        <f>Celaya!C65</f>
        <v>100</v>
      </c>
      <c r="I58" s="37">
        <f>'Centro (Tabasco)'!C65</f>
        <v>100</v>
      </c>
      <c r="J58" s="37">
        <f>Chihuahua!C65</f>
        <v>100</v>
      </c>
      <c r="K58" s="37">
        <f>Chimalhuacan!C65</f>
        <v>100</v>
      </c>
      <c r="L58" s="37">
        <f>Colima!C63</f>
        <v>50</v>
      </c>
      <c r="M58" s="37">
        <f>Coyoacán!C65</f>
        <v>100</v>
      </c>
      <c r="N58" s="37">
        <f>Cuauhtémoc!C65</f>
        <v>100</v>
      </c>
      <c r="O58" s="37">
        <f>'Cuautitlan Izcalli'!C65</f>
        <v>0</v>
      </c>
      <c r="P58" s="37">
        <f>Cuernavaca!C65</f>
        <v>100</v>
      </c>
      <c r="Q58" s="37">
        <f>Culiacan!C65</f>
        <v>100</v>
      </c>
      <c r="R58" s="37">
        <f>Durango!C65</f>
        <v>0</v>
      </c>
      <c r="S58" s="37">
        <f>Ecatepec!C65</f>
        <v>0</v>
      </c>
      <c r="T58" s="37">
        <f>Guadalajara!C65</f>
        <v>100</v>
      </c>
      <c r="U58" s="37">
        <f>Guadalupe!C65</f>
        <v>0</v>
      </c>
      <c r="V58" s="37">
        <f>'Gustavo A Madero'!C65</f>
        <v>100</v>
      </c>
      <c r="W58" s="37">
        <f>Hermosillo!C65</f>
        <v>100</v>
      </c>
      <c r="X58" s="37">
        <f>Irapuato!C65</f>
        <v>100</v>
      </c>
      <c r="Y58" s="37">
        <f>Iztapalapa!C65</f>
        <v>0</v>
      </c>
      <c r="Z58" s="37">
        <f>Juárez!C65</f>
        <v>0</v>
      </c>
      <c r="AA58" s="37">
        <f>'León '!C65</f>
        <v>0</v>
      </c>
      <c r="AB58" s="37">
        <f>Matamoros!C65</f>
        <v>0</v>
      </c>
      <c r="AC58" s="37">
        <f>Mérida!C65</f>
        <v>100</v>
      </c>
      <c r="AD58" s="37">
        <f>Mexicali!C65</f>
        <v>100</v>
      </c>
      <c r="AE58" s="37">
        <f>'Miguel Hidalgo'!C65</f>
        <v>100</v>
      </c>
      <c r="AF58" s="37">
        <f>Monterrey!C65</f>
        <v>0</v>
      </c>
      <c r="AG58" s="37">
        <f>Morelia!C65</f>
        <v>100</v>
      </c>
      <c r="AH58" s="37">
        <f>Naucalpan!C65</f>
        <v>0</v>
      </c>
      <c r="AI58" s="37">
        <f>Nezahualcoyotl!C65</f>
        <v>0</v>
      </c>
      <c r="AJ58" s="37">
        <f>Oaxaca!C65</f>
        <v>0</v>
      </c>
      <c r="AK58" s="37">
        <f>Pachuca!C65</f>
        <v>0</v>
      </c>
      <c r="AL58" s="37">
        <f>Puebla!C65</f>
        <v>100</v>
      </c>
      <c r="AM58" s="37">
        <f>Querétaro!C65</f>
        <v>0</v>
      </c>
      <c r="AN58" s="37">
        <f>Reynosa!C65</f>
        <v>0</v>
      </c>
      <c r="AO58" s="37">
        <f>Saltillo!C65</f>
        <v>100</v>
      </c>
      <c r="AP58" s="37">
        <f>'San Luis Potosí'!C65</f>
        <v>0</v>
      </c>
      <c r="AQ58" s="37">
        <f>'San Nicolás de los Garza'!C65</f>
        <v>0</v>
      </c>
      <c r="AR58" s="37">
        <f>Tepic!C65</f>
        <v>0</v>
      </c>
      <c r="AS58" s="37">
        <f>Tijuana!C65</f>
        <v>0</v>
      </c>
      <c r="AT58" s="37">
        <f>Tlalnepantla!C65</f>
        <v>0</v>
      </c>
      <c r="AU58" s="37">
        <f>Tlalpan!C65</f>
        <v>100</v>
      </c>
      <c r="AV58" s="37">
        <f>Tlaquepaque!C65</f>
        <v>0</v>
      </c>
      <c r="AW58" s="37">
        <f>Toluca!C65</f>
        <v>100</v>
      </c>
      <c r="AX58" s="37">
        <f>Torreon!C65</f>
        <v>0</v>
      </c>
      <c r="AY58" s="37">
        <f>Tuxtla!C65</f>
        <v>100</v>
      </c>
      <c r="AZ58" s="37">
        <f>Uruapan!C65</f>
        <v>0</v>
      </c>
      <c r="BA58" s="37">
        <f>'Venustiano Carranza'!C65</f>
        <v>0</v>
      </c>
      <c r="BB58" s="37">
        <f>Veracruz!C65</f>
        <v>0</v>
      </c>
      <c r="BC58" s="37">
        <f>Xalapa!C65</f>
        <v>100</v>
      </c>
      <c r="BD58" s="37">
        <f>Zapopan!C65</f>
        <v>100</v>
      </c>
      <c r="BE58" s="161">
        <f t="shared" si="3"/>
        <v>49.074074074074076</v>
      </c>
      <c r="BF58" s="2">
        <f t="shared" si="9"/>
        <v>26</v>
      </c>
      <c r="BG58" s="2">
        <f t="shared" si="10"/>
        <v>1</v>
      </c>
      <c r="BH58" s="2">
        <f t="shared" si="11"/>
        <v>27</v>
      </c>
    </row>
    <row r="59" spans="1:61" ht="15.75" thickBot="1">
      <c r="A59" s="5" t="s">
        <v>68</v>
      </c>
      <c r="B59" s="34" t="s">
        <v>65</v>
      </c>
      <c r="C59" s="37">
        <f>Acapulco!C70</f>
        <v>0</v>
      </c>
      <c r="D59" s="37">
        <f>Aguascalientes!C70</f>
        <v>0</v>
      </c>
      <c r="E59" s="37">
        <f>'Álvaro Obregón'!C70</f>
        <v>0</v>
      </c>
      <c r="F59" s="37">
        <f>'Benito Juárez'!C70</f>
        <v>0</v>
      </c>
      <c r="G59" s="37">
        <f>'Benito Juárez (Cancún)'!C70</f>
        <v>0</v>
      </c>
      <c r="H59" s="37">
        <f>Celaya!C70</f>
        <v>0</v>
      </c>
      <c r="I59" s="37">
        <f>'Centro (Tabasco)'!C70</f>
        <v>0</v>
      </c>
      <c r="J59" s="37">
        <f>Chihuahua!C70</f>
        <v>100</v>
      </c>
      <c r="K59" s="37">
        <f>Chimalhuacan!C70</f>
        <v>0</v>
      </c>
      <c r="L59" s="37">
        <f>Colima!C64</f>
        <v>100</v>
      </c>
      <c r="M59" s="37">
        <f>Coyoacán!C70</f>
        <v>0</v>
      </c>
      <c r="N59" s="37">
        <f>Cuauhtémoc!C70</f>
        <v>0</v>
      </c>
      <c r="O59" s="37">
        <f>'Cuautitlan Izcalli'!C70</f>
        <v>0</v>
      </c>
      <c r="P59" s="37">
        <f>Cuernavaca!C70</f>
        <v>0</v>
      </c>
      <c r="Q59" s="37">
        <f>Culiacan!C70</f>
        <v>0</v>
      </c>
      <c r="R59" s="37">
        <f>Durango!C70</f>
        <v>0</v>
      </c>
      <c r="S59" s="37">
        <f>Ecatepec!C70</f>
        <v>0</v>
      </c>
      <c r="T59" s="37">
        <f>Guadalajara!C70</f>
        <v>0</v>
      </c>
      <c r="U59" s="37">
        <f>Guadalupe!C70</f>
        <v>0</v>
      </c>
      <c r="V59" s="37">
        <f>'Gustavo A Madero'!C70</f>
        <v>0</v>
      </c>
      <c r="W59" s="37">
        <f>Hermosillo!C70</f>
        <v>0</v>
      </c>
      <c r="X59" s="37">
        <f>Irapuato!C70</f>
        <v>0</v>
      </c>
      <c r="Y59" s="37">
        <f>Iztapalapa!C70</f>
        <v>0</v>
      </c>
      <c r="Z59" s="37">
        <f>Juárez!C70</f>
        <v>0</v>
      </c>
      <c r="AA59" s="37">
        <f>'León '!C70</f>
        <v>0</v>
      </c>
      <c r="AB59" s="37">
        <f>Matamoros!C70</f>
        <v>0</v>
      </c>
      <c r="AC59" s="37">
        <f>Mérida!C70</f>
        <v>100</v>
      </c>
      <c r="AD59" s="37">
        <f>Mexicali!C70</f>
        <v>0</v>
      </c>
      <c r="AE59" s="37">
        <f>'Miguel Hidalgo'!C70</f>
        <v>0</v>
      </c>
      <c r="AF59" s="37">
        <f>Monterrey!C70</f>
        <v>0</v>
      </c>
      <c r="AG59" s="37">
        <f>Morelia!C70</f>
        <v>100</v>
      </c>
      <c r="AH59" s="37">
        <f>Naucalpan!C70</f>
        <v>0</v>
      </c>
      <c r="AI59" s="37">
        <f>Nezahualcoyotl!C70</f>
        <v>0</v>
      </c>
      <c r="AJ59" s="37">
        <f>Oaxaca!C70</f>
        <v>0</v>
      </c>
      <c r="AK59" s="37">
        <f>Pachuca!C70</f>
        <v>0</v>
      </c>
      <c r="AL59" s="37">
        <f>Puebla!C70</f>
        <v>0</v>
      </c>
      <c r="AM59" s="37">
        <f>Querétaro!C70</f>
        <v>0</v>
      </c>
      <c r="AN59" s="37">
        <f>Reynosa!C70</f>
        <v>0</v>
      </c>
      <c r="AO59" s="37">
        <f>Saltillo!C70</f>
        <v>0</v>
      </c>
      <c r="AP59" s="37">
        <f>'San Luis Potosí'!C70</f>
        <v>0</v>
      </c>
      <c r="AQ59" s="37">
        <f>'San Nicolás de los Garza'!C70</f>
        <v>50</v>
      </c>
      <c r="AR59" s="37">
        <f>Tepic!C70</f>
        <v>0</v>
      </c>
      <c r="AS59" s="37">
        <f>Tijuana!C70</f>
        <v>0</v>
      </c>
      <c r="AT59" s="37">
        <f>Tlalnepantla!C70</f>
        <v>0</v>
      </c>
      <c r="AU59" s="37">
        <f>Tlalpan!C70</f>
        <v>0</v>
      </c>
      <c r="AV59" s="37">
        <f>Tlaquepaque!C70</f>
        <v>0</v>
      </c>
      <c r="AW59" s="37">
        <f>Toluca!C70</f>
        <v>0</v>
      </c>
      <c r="AX59" s="37">
        <f>Torreon!C70</f>
        <v>0</v>
      </c>
      <c r="AY59" s="37">
        <f>Tuxtla!C70</f>
        <v>0</v>
      </c>
      <c r="AZ59" s="37">
        <f>Uruapan!C70</f>
        <v>0</v>
      </c>
      <c r="BA59" s="37">
        <f>'Venustiano Carranza'!C70</f>
        <v>0</v>
      </c>
      <c r="BB59" s="37">
        <f>Veracruz!C70</f>
        <v>0</v>
      </c>
      <c r="BC59" s="37">
        <f>Xalapa!C70</f>
        <v>0</v>
      </c>
      <c r="BD59" s="37">
        <f>Zapopan!C70</f>
        <v>100</v>
      </c>
      <c r="BE59" s="161">
        <f t="shared" si="3"/>
        <v>10.185185185185185</v>
      </c>
      <c r="BF59" s="2">
        <f t="shared" si="9"/>
        <v>5</v>
      </c>
      <c r="BG59" s="2">
        <f t="shared" si="10"/>
        <v>1</v>
      </c>
      <c r="BH59" s="2">
        <f t="shared" si="11"/>
        <v>48</v>
      </c>
    </row>
    <row r="60" spans="1:61" ht="15.75" thickBot="1">
      <c r="A60" s="5" t="s">
        <v>70</v>
      </c>
      <c r="B60" s="34" t="s">
        <v>67</v>
      </c>
      <c r="C60" s="37">
        <f>Acapulco!C71</f>
        <v>0</v>
      </c>
      <c r="D60" s="37">
        <f>Aguascalientes!C71</f>
        <v>0</v>
      </c>
      <c r="E60" s="37">
        <f>'Álvaro Obregón'!C71</f>
        <v>0</v>
      </c>
      <c r="F60" s="37">
        <f>'Benito Juárez'!C71</f>
        <v>0</v>
      </c>
      <c r="G60" s="37">
        <f>'Benito Juárez (Cancún)'!C71</f>
        <v>0</v>
      </c>
      <c r="H60" s="37">
        <f>Celaya!C71</f>
        <v>0</v>
      </c>
      <c r="I60" s="37">
        <f>'Centro (Tabasco)'!C71</f>
        <v>0</v>
      </c>
      <c r="J60" s="37">
        <f>Chihuahua!C71</f>
        <v>100</v>
      </c>
      <c r="K60" s="37">
        <f>Chimalhuacan!C71</f>
        <v>0</v>
      </c>
      <c r="L60" s="37">
        <f>Colima!C65</f>
        <v>100</v>
      </c>
      <c r="M60" s="37">
        <f>Coyoacán!C71</f>
        <v>0</v>
      </c>
      <c r="N60" s="37">
        <f>Cuauhtémoc!C71</f>
        <v>0</v>
      </c>
      <c r="O60" s="37">
        <f>'Cuautitlan Izcalli'!C71</f>
        <v>0</v>
      </c>
      <c r="P60" s="37">
        <f>Cuernavaca!C71</f>
        <v>0</v>
      </c>
      <c r="Q60" s="37">
        <f>Culiacan!C71</f>
        <v>0</v>
      </c>
      <c r="R60" s="37">
        <f>Durango!C71</f>
        <v>0</v>
      </c>
      <c r="S60" s="37">
        <f>Ecatepec!C71</f>
        <v>0</v>
      </c>
      <c r="T60" s="37">
        <f>Guadalajara!C71</f>
        <v>0</v>
      </c>
      <c r="U60" s="37">
        <f>Guadalupe!C71</f>
        <v>0</v>
      </c>
      <c r="V60" s="37">
        <f>'Gustavo A Madero'!C71</f>
        <v>0</v>
      </c>
      <c r="W60" s="37">
        <f>Hermosillo!C71</f>
        <v>0</v>
      </c>
      <c r="X60" s="37">
        <f>Irapuato!C71</f>
        <v>0</v>
      </c>
      <c r="Y60" s="37" t="str">
        <f>Iztapalapa!C71</f>
        <v>0</v>
      </c>
      <c r="Z60" s="37">
        <f>Juárez!C71</f>
        <v>50</v>
      </c>
      <c r="AA60" s="37">
        <f>'León '!C71</f>
        <v>0</v>
      </c>
      <c r="AB60" s="37">
        <f>Matamoros!C71</f>
        <v>0</v>
      </c>
      <c r="AC60" s="37">
        <f>Mérida!C71</f>
        <v>100</v>
      </c>
      <c r="AD60" s="37">
        <f>Mexicali!C71</f>
        <v>0</v>
      </c>
      <c r="AE60" s="37">
        <f>'Miguel Hidalgo'!C71</f>
        <v>50</v>
      </c>
      <c r="AF60" s="37">
        <f>Monterrey!C71</f>
        <v>0</v>
      </c>
      <c r="AG60" s="37">
        <f>Morelia!C71</f>
        <v>100</v>
      </c>
      <c r="AH60" s="37">
        <f>Naucalpan!C71</f>
        <v>0</v>
      </c>
      <c r="AI60" s="37">
        <f>Nezahualcoyotl!C71</f>
        <v>0</v>
      </c>
      <c r="AJ60" s="37">
        <f>Oaxaca!C71</f>
        <v>0</v>
      </c>
      <c r="AK60" s="37">
        <f>Pachuca!C71</f>
        <v>0</v>
      </c>
      <c r="AL60" s="37">
        <f>Puebla!C71</f>
        <v>50</v>
      </c>
      <c r="AM60" s="37">
        <f>Querétaro!C71</f>
        <v>0</v>
      </c>
      <c r="AN60" s="37">
        <f>Reynosa!C71</f>
        <v>0</v>
      </c>
      <c r="AO60" s="37">
        <f>Saltillo!C71</f>
        <v>0</v>
      </c>
      <c r="AP60" s="37">
        <f>'San Luis Potosí'!C71</f>
        <v>0</v>
      </c>
      <c r="AQ60" s="37">
        <f>'San Nicolás de los Garza'!C71</f>
        <v>0</v>
      </c>
      <c r="AR60" s="37">
        <f>Tepic!C71</f>
        <v>0</v>
      </c>
      <c r="AS60" s="37">
        <f>Tijuana!C71</f>
        <v>0</v>
      </c>
      <c r="AT60" s="37">
        <f>Tlalnepantla!C71</f>
        <v>0</v>
      </c>
      <c r="AU60" s="37">
        <f>Tlalpan!C71</f>
        <v>0</v>
      </c>
      <c r="AV60" s="37">
        <f>Tlaquepaque!C71</f>
        <v>0</v>
      </c>
      <c r="AW60" s="37">
        <f>Toluca!C71</f>
        <v>0</v>
      </c>
      <c r="AX60" s="37">
        <f>Torreon!C71</f>
        <v>50</v>
      </c>
      <c r="AY60" s="37">
        <f>Tuxtla!C71</f>
        <v>0</v>
      </c>
      <c r="AZ60" s="37">
        <f>Uruapan!C71</f>
        <v>0</v>
      </c>
      <c r="BA60" s="37">
        <f>'Venustiano Carranza'!C71</f>
        <v>0</v>
      </c>
      <c r="BB60" s="37">
        <f>Veracruz!C71</f>
        <v>0</v>
      </c>
      <c r="BC60" s="37">
        <f>Xalapa!C71</f>
        <v>0</v>
      </c>
      <c r="BD60" s="37">
        <f>Zapopan!C71</f>
        <v>50</v>
      </c>
      <c r="BE60" s="161">
        <f t="shared" si="3"/>
        <v>12.264150943396226</v>
      </c>
      <c r="BF60" s="2">
        <f t="shared" si="9"/>
        <v>4</v>
      </c>
      <c r="BG60" s="2">
        <f t="shared" si="10"/>
        <v>5</v>
      </c>
      <c r="BH60" s="2">
        <f t="shared" si="11"/>
        <v>45</v>
      </c>
    </row>
    <row r="61" spans="1:61" ht="15.75" thickBot="1">
      <c r="A61" s="5" t="s">
        <v>72</v>
      </c>
      <c r="B61" s="34" t="s">
        <v>69</v>
      </c>
      <c r="C61" s="37">
        <f>Acapulco!C62</f>
        <v>100</v>
      </c>
      <c r="D61" s="37">
        <f>Aguascalientes!C62</f>
        <v>100</v>
      </c>
      <c r="E61" s="37">
        <f>'Álvaro Obregón'!C62</f>
        <v>100</v>
      </c>
      <c r="F61" s="37">
        <f>'Benito Juárez'!C62</f>
        <v>100</v>
      </c>
      <c r="G61" s="37">
        <f>'Benito Juárez (Cancún)'!C62</f>
        <v>100</v>
      </c>
      <c r="H61" s="37">
        <f>Celaya!C62</f>
        <v>100</v>
      </c>
      <c r="I61" s="37">
        <f>'Centro (Tabasco)'!C62</f>
        <v>100</v>
      </c>
      <c r="J61" s="37">
        <f>Chihuahua!C62</f>
        <v>100</v>
      </c>
      <c r="K61" s="37">
        <f>Chimalhuacan!C62</f>
        <v>0</v>
      </c>
      <c r="L61" s="37">
        <f>Colima!C66</f>
        <v>100</v>
      </c>
      <c r="M61" s="37">
        <f>Coyoacán!C62</f>
        <v>100</v>
      </c>
      <c r="N61" s="37">
        <f>Cuauhtémoc!C62</f>
        <v>100</v>
      </c>
      <c r="O61" s="37">
        <f>'Cuautitlan Izcalli'!C62</f>
        <v>100</v>
      </c>
      <c r="P61" s="37">
        <f>Cuernavaca!C62</f>
        <v>100</v>
      </c>
      <c r="Q61" s="37">
        <f>Culiacan!C62</f>
        <v>0</v>
      </c>
      <c r="R61" s="37">
        <f>Durango!C62</f>
        <v>100</v>
      </c>
      <c r="S61" s="37">
        <f>Ecatepec!C62</f>
        <v>100</v>
      </c>
      <c r="T61" s="37">
        <f>Guadalajara!C62</f>
        <v>100</v>
      </c>
      <c r="U61" s="37">
        <f>Guadalupe!C62</f>
        <v>100</v>
      </c>
      <c r="V61" s="37">
        <f>'Gustavo A Madero'!C62</f>
        <v>0</v>
      </c>
      <c r="W61" s="37">
        <f>Hermosillo!C62</f>
        <v>0</v>
      </c>
      <c r="X61" s="37">
        <f>Irapuato!C62</f>
        <v>100</v>
      </c>
      <c r="Y61" s="37">
        <f>Iztapalapa!C62</f>
        <v>100</v>
      </c>
      <c r="Z61" s="37">
        <f>Juárez!C62</f>
        <v>100</v>
      </c>
      <c r="AA61" s="37">
        <f>'León '!C62</f>
        <v>100</v>
      </c>
      <c r="AB61" s="37">
        <f>Matamoros!C62</f>
        <v>100</v>
      </c>
      <c r="AC61" s="37">
        <f>Mérida!C62</f>
        <v>100</v>
      </c>
      <c r="AD61" s="37">
        <f>Mexicali!C62</f>
        <v>0</v>
      </c>
      <c r="AE61" s="37">
        <f>'Miguel Hidalgo'!C62</f>
        <v>0</v>
      </c>
      <c r="AF61" s="37">
        <f>Monterrey!C62</f>
        <v>0</v>
      </c>
      <c r="AG61" s="37">
        <f>Morelia!C62</f>
        <v>100</v>
      </c>
      <c r="AH61" s="37">
        <f>Naucalpan!C62</f>
        <v>100</v>
      </c>
      <c r="AI61" s="37">
        <f>Nezahualcoyotl!C62</f>
        <v>100</v>
      </c>
      <c r="AJ61" s="37">
        <f>Oaxaca!C62</f>
        <v>0</v>
      </c>
      <c r="AK61" s="37">
        <f>Pachuca!C62</f>
        <v>50</v>
      </c>
      <c r="AL61" s="37">
        <f>Puebla!C62</f>
        <v>100</v>
      </c>
      <c r="AM61" s="37">
        <f>Querétaro!C62</f>
        <v>100</v>
      </c>
      <c r="AN61" s="37">
        <f>Reynosa!C62</f>
        <v>0</v>
      </c>
      <c r="AO61" s="37">
        <f>Saltillo!C62</f>
        <v>0</v>
      </c>
      <c r="AP61" s="37">
        <f>'San Luis Potosí'!C62</f>
        <v>100</v>
      </c>
      <c r="AQ61" s="37">
        <f>'San Nicolás de los Garza'!C62</f>
        <v>100</v>
      </c>
      <c r="AR61" s="37">
        <f>Tepic!C62</f>
        <v>0</v>
      </c>
      <c r="AS61" s="37">
        <f>Tijuana!C62</f>
        <v>0</v>
      </c>
      <c r="AT61" s="37">
        <f>Tlalnepantla!C62</f>
        <v>100</v>
      </c>
      <c r="AU61" s="37">
        <f>Tlalpan!C62</f>
        <v>50</v>
      </c>
      <c r="AV61" s="37">
        <f>Tlaquepaque!C62</f>
        <v>100</v>
      </c>
      <c r="AW61" s="37">
        <f>Toluca!C62</f>
        <v>100</v>
      </c>
      <c r="AX61" s="37">
        <f>Torreon!C62</f>
        <v>100</v>
      </c>
      <c r="AY61" s="37">
        <f>Tuxtla!C62</f>
        <v>100</v>
      </c>
      <c r="AZ61" s="37">
        <f>Uruapan!C62</f>
        <v>100</v>
      </c>
      <c r="BA61" s="37">
        <f>'Venustiano Carranza'!C62</f>
        <v>0</v>
      </c>
      <c r="BB61" s="37">
        <f>Veracruz!C62</f>
        <v>100</v>
      </c>
      <c r="BC61" s="37">
        <f>Xalapa!C62</f>
        <v>100</v>
      </c>
      <c r="BD61" s="37">
        <f>Zapopan!C62</f>
        <v>100</v>
      </c>
      <c r="BE61" s="161">
        <f t="shared" si="3"/>
        <v>74.074074074074076</v>
      </c>
      <c r="BF61" s="2">
        <f t="shared" si="9"/>
        <v>39</v>
      </c>
      <c r="BG61" s="2">
        <f t="shared" si="10"/>
        <v>2</v>
      </c>
      <c r="BH61" s="2">
        <f t="shared" si="11"/>
        <v>13</v>
      </c>
    </row>
    <row r="62" spans="1:61" ht="30.75" thickBot="1">
      <c r="A62" s="5" t="s">
        <v>74</v>
      </c>
      <c r="B62" s="35" t="s">
        <v>71</v>
      </c>
      <c r="C62" s="37">
        <f>Acapulco!C67</f>
        <v>0</v>
      </c>
      <c r="D62" s="37">
        <f>Aguascalientes!C67</f>
        <v>50</v>
      </c>
      <c r="E62" s="37">
        <f>'Álvaro Obregón'!C67</f>
        <v>0</v>
      </c>
      <c r="F62" s="37">
        <f>'Benito Juárez'!C67</f>
        <v>0</v>
      </c>
      <c r="G62" s="37">
        <f>'Benito Juárez (Cancún)'!C67</f>
        <v>0</v>
      </c>
      <c r="H62" s="37">
        <f>Celaya!C67</f>
        <v>100</v>
      </c>
      <c r="I62" s="37">
        <f>'Centro (Tabasco)'!C67</f>
        <v>50</v>
      </c>
      <c r="J62" s="37">
        <f>Chihuahua!C67</f>
        <v>100</v>
      </c>
      <c r="K62" s="37">
        <f>Chimalhuacan!C67</f>
        <v>50</v>
      </c>
      <c r="L62" s="37">
        <f>Colima!C67</f>
        <v>0</v>
      </c>
      <c r="M62" s="37">
        <f>Coyoacán!C67</f>
        <v>0</v>
      </c>
      <c r="N62" s="37">
        <f>Cuauhtémoc!C67</f>
        <v>50</v>
      </c>
      <c r="O62" s="37">
        <f>'Cuautitlan Izcalli'!C67</f>
        <v>0</v>
      </c>
      <c r="P62" s="37">
        <f>Cuernavaca!C67</f>
        <v>50</v>
      </c>
      <c r="Q62" s="37">
        <f>Culiacan!C67</f>
        <v>50</v>
      </c>
      <c r="R62" s="37">
        <f>Durango!C67</f>
        <v>50</v>
      </c>
      <c r="S62" s="37">
        <f>Ecatepec!C67</f>
        <v>50</v>
      </c>
      <c r="T62" s="37">
        <f>Guadalajara!C67</f>
        <v>0</v>
      </c>
      <c r="U62" s="37">
        <f>Guadalupe!C67</f>
        <v>0</v>
      </c>
      <c r="V62" s="37">
        <f>'Gustavo A Madero'!C67</f>
        <v>50</v>
      </c>
      <c r="W62" s="37">
        <f>Hermosillo!C67</f>
        <v>0</v>
      </c>
      <c r="X62" s="37">
        <f>Irapuato!C67</f>
        <v>0</v>
      </c>
      <c r="Y62" s="37">
        <f>Iztapalapa!C67</f>
        <v>50</v>
      </c>
      <c r="Z62" s="37">
        <f>Juárez!C67</f>
        <v>0</v>
      </c>
      <c r="AA62" s="37">
        <f>'León '!C67</f>
        <v>100</v>
      </c>
      <c r="AB62" s="37">
        <f>Matamoros!C67</f>
        <v>0</v>
      </c>
      <c r="AC62" s="37">
        <f>Mérida!C67</f>
        <v>100</v>
      </c>
      <c r="AD62" s="37">
        <f>Mexicali!C67</f>
        <v>50</v>
      </c>
      <c r="AE62" s="37">
        <f>'Miguel Hidalgo'!C67</f>
        <v>0</v>
      </c>
      <c r="AF62" s="37">
        <f>Monterrey!C67</f>
        <v>50</v>
      </c>
      <c r="AG62" s="37">
        <f>Morelia!C67</f>
        <v>0</v>
      </c>
      <c r="AH62" s="37">
        <f>Naucalpan!C67</f>
        <v>50</v>
      </c>
      <c r="AI62" s="37">
        <f>Nezahualcoyotl!C67</f>
        <v>50</v>
      </c>
      <c r="AJ62" s="37">
        <f>Oaxaca!C67</f>
        <v>0</v>
      </c>
      <c r="AK62" s="37">
        <f>Pachuca!C67</f>
        <v>50</v>
      </c>
      <c r="AL62" s="37">
        <f>Puebla!C67</f>
        <v>0</v>
      </c>
      <c r="AM62" s="37">
        <f>Querétaro!C67</f>
        <v>0</v>
      </c>
      <c r="AN62" s="37">
        <f>Reynosa!C67</f>
        <v>50</v>
      </c>
      <c r="AO62" s="37">
        <f>Saltillo!C67</f>
        <v>0</v>
      </c>
      <c r="AP62" s="37">
        <f>'San Luis Potosí'!C67</f>
        <v>0</v>
      </c>
      <c r="AQ62" s="37">
        <f>'San Nicolás de los Garza'!C67</f>
        <v>100</v>
      </c>
      <c r="AR62" s="37">
        <f>Tepic!C67</f>
        <v>50</v>
      </c>
      <c r="AS62" s="37">
        <f>Tijuana!C67</f>
        <v>0</v>
      </c>
      <c r="AT62" s="37">
        <f>Tlalnepantla!C67</f>
        <v>50</v>
      </c>
      <c r="AU62" s="37">
        <f>Tlalpan!C67</f>
        <v>50</v>
      </c>
      <c r="AV62" s="37">
        <f>Tlaquepaque!C67</f>
        <v>50</v>
      </c>
      <c r="AW62" s="37">
        <f>Toluca!C67</f>
        <v>50</v>
      </c>
      <c r="AX62" s="37">
        <f>Torreon!C67</f>
        <v>100</v>
      </c>
      <c r="AY62" s="37">
        <f>Tuxtla!C67</f>
        <v>0</v>
      </c>
      <c r="AZ62" s="37">
        <f>Uruapan!C67</f>
        <v>50</v>
      </c>
      <c r="BA62" s="37">
        <f>'Venustiano Carranza'!C67</f>
        <v>0</v>
      </c>
      <c r="BB62" s="37">
        <f>Veracruz!C67</f>
        <v>100</v>
      </c>
      <c r="BC62" s="37">
        <f>Xalapa!C67</f>
        <v>0</v>
      </c>
      <c r="BD62" s="37">
        <f>Zapopan!C67</f>
        <v>50</v>
      </c>
      <c r="BE62" s="161">
        <f t="shared" si="3"/>
        <v>34.25925925925926</v>
      </c>
      <c r="BF62" s="2">
        <f t="shared" si="9"/>
        <v>7</v>
      </c>
      <c r="BG62" s="2">
        <f t="shared" si="10"/>
        <v>23</v>
      </c>
      <c r="BH62" s="2">
        <f t="shared" si="11"/>
        <v>24</v>
      </c>
    </row>
    <row r="63" spans="1:61" ht="15.75" thickBot="1">
      <c r="A63" s="5" t="s">
        <v>76</v>
      </c>
      <c r="B63" s="34" t="s">
        <v>73</v>
      </c>
      <c r="C63" s="37">
        <f>Acapulco!C68</f>
        <v>0</v>
      </c>
      <c r="D63" s="37">
        <f>Aguascalientes!C68</f>
        <v>50</v>
      </c>
      <c r="E63" s="37">
        <f>'Álvaro Obregón'!C68</f>
        <v>0</v>
      </c>
      <c r="F63" s="37">
        <f>'Benito Juárez'!C68</f>
        <v>100</v>
      </c>
      <c r="G63" s="37">
        <f>'Benito Juárez (Cancún)'!C68</f>
        <v>100</v>
      </c>
      <c r="H63" s="37">
        <f>Celaya!C68</f>
        <v>0</v>
      </c>
      <c r="I63" s="37">
        <f>'Centro (Tabasco)'!C68</f>
        <v>0</v>
      </c>
      <c r="J63" s="37">
        <f>Chihuahua!C68</f>
        <v>0</v>
      </c>
      <c r="K63" s="37">
        <f>Chimalhuacan!C68</f>
        <v>0</v>
      </c>
      <c r="L63" s="37">
        <f>Colima!C68</f>
        <v>100</v>
      </c>
      <c r="M63" s="37">
        <f>Coyoacán!C68</f>
        <v>0</v>
      </c>
      <c r="N63" s="37">
        <f>Cuauhtémoc!C68</f>
        <v>0</v>
      </c>
      <c r="O63" s="37">
        <f>'Cuautitlan Izcalli'!C68</f>
        <v>0</v>
      </c>
      <c r="P63" s="37">
        <f>Cuernavaca!C68</f>
        <v>0</v>
      </c>
      <c r="Q63" s="37">
        <f>Culiacan!C68</f>
        <v>0</v>
      </c>
      <c r="R63" s="37">
        <f>Durango!C68</f>
        <v>100</v>
      </c>
      <c r="S63" s="37">
        <f>Ecatepec!C68</f>
        <v>100</v>
      </c>
      <c r="T63" s="37">
        <f>Guadalajara!C68</f>
        <v>0</v>
      </c>
      <c r="U63" s="37">
        <f>Guadalupe!C68</f>
        <v>100</v>
      </c>
      <c r="V63" s="37">
        <f>'Gustavo A Madero'!C68</f>
        <v>0</v>
      </c>
      <c r="W63" s="37">
        <f>Hermosillo!C68</f>
        <v>100</v>
      </c>
      <c r="X63" s="37">
        <f>Irapuato!C68</f>
        <v>50</v>
      </c>
      <c r="Y63" s="37">
        <f>Iztapalapa!C68</f>
        <v>0</v>
      </c>
      <c r="Z63" s="37">
        <f>Juárez!C68</f>
        <v>100</v>
      </c>
      <c r="AA63" s="37">
        <f>'León '!C68</f>
        <v>100</v>
      </c>
      <c r="AB63" s="37">
        <f>Matamoros!C68</f>
        <v>0</v>
      </c>
      <c r="AC63" s="37">
        <f>Mérida!C68</f>
        <v>100</v>
      </c>
      <c r="AD63" s="37">
        <f>Mexicali!C68</f>
        <v>0</v>
      </c>
      <c r="AE63" s="37">
        <f>'Miguel Hidalgo'!C68</f>
        <v>0</v>
      </c>
      <c r="AF63" s="37">
        <f>Monterrey!C68</f>
        <v>0</v>
      </c>
      <c r="AG63" s="37">
        <f>Morelia!C68</f>
        <v>0</v>
      </c>
      <c r="AH63" s="37">
        <f>Naucalpan!C68</f>
        <v>0</v>
      </c>
      <c r="AI63" s="37">
        <f>Nezahualcoyotl!C68</f>
        <v>0</v>
      </c>
      <c r="AJ63" s="37">
        <f>Oaxaca!C68</f>
        <v>0</v>
      </c>
      <c r="AK63" s="37">
        <f>Pachuca!C68</f>
        <v>0</v>
      </c>
      <c r="AL63" s="37">
        <f>Puebla!C68</f>
        <v>100</v>
      </c>
      <c r="AM63" s="37">
        <f>Querétaro!C68</f>
        <v>50</v>
      </c>
      <c r="AN63" s="37">
        <f>Reynosa!C68</f>
        <v>0</v>
      </c>
      <c r="AO63" s="37">
        <f>Saltillo!C68</f>
        <v>0</v>
      </c>
      <c r="AP63" s="37">
        <f>'San Luis Potosí'!C68</f>
        <v>0</v>
      </c>
      <c r="AQ63" s="37">
        <f>'San Nicolás de los Garza'!C68</f>
        <v>0</v>
      </c>
      <c r="AR63" s="37">
        <f>Tepic!C68</f>
        <v>0</v>
      </c>
      <c r="AS63" s="37">
        <f>Tijuana!C68</f>
        <v>50</v>
      </c>
      <c r="AT63" s="37">
        <f>Tlalnepantla!C68</f>
        <v>0</v>
      </c>
      <c r="AU63" s="37">
        <f>Tlalpan!C68</f>
        <v>0</v>
      </c>
      <c r="AV63" s="37">
        <f>Tlaquepaque!C68</f>
        <v>0</v>
      </c>
      <c r="AW63" s="37">
        <f>Toluca!C68</f>
        <v>100</v>
      </c>
      <c r="AX63" s="37">
        <f>Torreon!C68</f>
        <v>0</v>
      </c>
      <c r="AY63" s="37">
        <f>Tuxtla!C68</f>
        <v>0</v>
      </c>
      <c r="AZ63" s="37">
        <f>Uruapan!C68</f>
        <v>0</v>
      </c>
      <c r="BA63" s="37">
        <f>'Venustiano Carranza'!C68</f>
        <v>0</v>
      </c>
      <c r="BB63" s="37">
        <f>Veracruz!C68</f>
        <v>0</v>
      </c>
      <c r="BC63" s="37">
        <f>Xalapa!C68</f>
        <v>0</v>
      </c>
      <c r="BD63" s="37">
        <f>Zapopan!C68</f>
        <v>0</v>
      </c>
      <c r="BE63" s="161">
        <f t="shared" si="3"/>
        <v>25.925925925925927</v>
      </c>
      <c r="BF63" s="2">
        <f t="shared" si="9"/>
        <v>12</v>
      </c>
      <c r="BG63" s="2">
        <f t="shared" si="10"/>
        <v>4</v>
      </c>
      <c r="BH63" s="2">
        <f t="shared" si="11"/>
        <v>38</v>
      </c>
    </row>
    <row r="64" spans="1:61" ht="15.75" thickBot="1">
      <c r="A64" s="5" t="s">
        <v>78</v>
      </c>
      <c r="B64" s="36" t="s">
        <v>75</v>
      </c>
      <c r="C64" s="37">
        <f>Acapulco!C63</f>
        <v>50</v>
      </c>
      <c r="D64" s="37">
        <f>Aguascalientes!C63</f>
        <v>100</v>
      </c>
      <c r="E64" s="37">
        <f>'Álvaro Obregón'!C63</f>
        <v>50</v>
      </c>
      <c r="F64" s="37">
        <f>'Benito Juárez'!C63</f>
        <v>50</v>
      </c>
      <c r="G64" s="37">
        <f>'Benito Juárez (Cancún)'!C63</f>
        <v>50</v>
      </c>
      <c r="H64" s="37">
        <f>Celaya!C63</f>
        <v>100</v>
      </c>
      <c r="I64" s="37">
        <f>'Centro (Tabasco)'!C63</f>
        <v>50</v>
      </c>
      <c r="J64" s="37">
        <f>Chihuahua!C63</f>
        <v>100</v>
      </c>
      <c r="K64" s="37">
        <f>Chimalhuacan!C63</f>
        <v>50</v>
      </c>
      <c r="L64" s="37">
        <f>Colima!C69</f>
        <v>100</v>
      </c>
      <c r="M64" s="37">
        <f>Coyoacán!C63</f>
        <v>50</v>
      </c>
      <c r="N64" s="37">
        <f>Cuauhtémoc!C63</f>
        <v>50</v>
      </c>
      <c r="O64" s="37">
        <f>'Cuautitlan Izcalli'!C63</f>
        <v>50</v>
      </c>
      <c r="P64" s="37">
        <f>Cuernavaca!C63</f>
        <v>50</v>
      </c>
      <c r="Q64" s="37">
        <f>Culiacan!C63</f>
        <v>50</v>
      </c>
      <c r="R64" s="37">
        <f>Durango!C63</f>
        <v>50</v>
      </c>
      <c r="S64" s="37">
        <f>Ecatepec!C63</f>
        <v>50</v>
      </c>
      <c r="T64" s="37">
        <f>Guadalajara!C63</f>
        <v>50</v>
      </c>
      <c r="U64" s="37">
        <f>Guadalupe!C63</f>
        <v>50</v>
      </c>
      <c r="V64" s="37">
        <f>'Gustavo A Madero'!C63</f>
        <v>50</v>
      </c>
      <c r="W64" s="37">
        <f>Hermosillo!C63</f>
        <v>50</v>
      </c>
      <c r="X64" s="37">
        <f>Irapuato!C63</f>
        <v>50</v>
      </c>
      <c r="Y64" s="37">
        <f>Iztapalapa!C63</f>
        <v>50</v>
      </c>
      <c r="Z64" s="37">
        <f>Juárez!C63</f>
        <v>50</v>
      </c>
      <c r="AA64" s="37">
        <f>'León '!C63</f>
        <v>100</v>
      </c>
      <c r="AB64" s="37">
        <f>Matamoros!C63</f>
        <v>50</v>
      </c>
      <c r="AC64" s="37">
        <f>Mérida!C63</f>
        <v>50</v>
      </c>
      <c r="AD64" s="37">
        <f>Mexicali!C63</f>
        <v>50</v>
      </c>
      <c r="AE64" s="37">
        <f>'Miguel Hidalgo'!C63</f>
        <v>100</v>
      </c>
      <c r="AF64" s="37">
        <f>Monterrey!C63</f>
        <v>100</v>
      </c>
      <c r="AG64" s="37">
        <f>Morelia!C63</f>
        <v>100</v>
      </c>
      <c r="AH64" s="37">
        <f>Naucalpan!C63</f>
        <v>50</v>
      </c>
      <c r="AI64" s="37">
        <f>Nezahualcoyotl!C63</f>
        <v>50</v>
      </c>
      <c r="AJ64" s="37">
        <f>Oaxaca!C63</f>
        <v>50</v>
      </c>
      <c r="AK64" s="37">
        <f>Pachuca!C63</f>
        <v>50</v>
      </c>
      <c r="AL64" s="37">
        <f>Puebla!C63</f>
        <v>50</v>
      </c>
      <c r="AM64" s="37">
        <f>Querétaro!C63</f>
        <v>50</v>
      </c>
      <c r="AN64" s="37">
        <f>Reynosa!C63</f>
        <v>50</v>
      </c>
      <c r="AO64" s="37">
        <f>Saltillo!C63</f>
        <v>0</v>
      </c>
      <c r="AP64" s="37">
        <f>'San Luis Potosí'!C63</f>
        <v>100</v>
      </c>
      <c r="AQ64" s="37">
        <f>'San Nicolás de los Garza'!C63</f>
        <v>50</v>
      </c>
      <c r="AR64" s="37">
        <f>Tepic!C63</f>
        <v>0</v>
      </c>
      <c r="AS64" s="37">
        <f>Tijuana!C63</f>
        <v>50</v>
      </c>
      <c r="AT64" s="37">
        <f>Tlalnepantla!C63</f>
        <v>0</v>
      </c>
      <c r="AU64" s="37">
        <f>Tlalpan!C63</f>
        <v>50</v>
      </c>
      <c r="AV64" s="37">
        <f>Tlaquepaque!C63</f>
        <v>50</v>
      </c>
      <c r="AW64" s="37">
        <f>Toluca!C63</f>
        <v>50</v>
      </c>
      <c r="AX64" s="37">
        <f>Torreon!C63</f>
        <v>50</v>
      </c>
      <c r="AY64" s="37">
        <f>Tuxtla!C63</f>
        <v>100</v>
      </c>
      <c r="AZ64" s="37">
        <f>Uruapan!C63</f>
        <v>50</v>
      </c>
      <c r="BA64" s="37">
        <f>'Venustiano Carranza'!C63</f>
        <v>100</v>
      </c>
      <c r="BB64" s="37">
        <f>Veracruz!C63</f>
        <v>50</v>
      </c>
      <c r="BC64" s="37">
        <f>Xalapa!C63</f>
        <v>50</v>
      </c>
      <c r="BD64" s="37">
        <f>Zapopan!C63</f>
        <v>100</v>
      </c>
      <c r="BE64" s="161">
        <f t="shared" si="3"/>
        <v>58.333333333333336</v>
      </c>
      <c r="BF64" s="2">
        <f t="shared" si="9"/>
        <v>12</v>
      </c>
      <c r="BG64" s="2">
        <f t="shared" si="10"/>
        <v>39</v>
      </c>
      <c r="BH64" s="2">
        <f t="shared" si="11"/>
        <v>3</v>
      </c>
    </row>
    <row r="65" spans="1:61" ht="15.75" thickBot="1">
      <c r="A65" s="5" t="s">
        <v>91</v>
      </c>
      <c r="B65" s="34" t="s">
        <v>77</v>
      </c>
      <c r="C65" s="37">
        <f>Acapulco!C72</f>
        <v>0</v>
      </c>
      <c r="D65" s="37">
        <f>Aguascalientes!C72</f>
        <v>0</v>
      </c>
      <c r="E65" s="37">
        <f>'Álvaro Obregón'!C72</f>
        <v>0</v>
      </c>
      <c r="F65" s="37">
        <f>'Benito Juárez'!C72</f>
        <v>0</v>
      </c>
      <c r="G65" s="37">
        <f>'Benito Juárez (Cancún)'!C72</f>
        <v>0</v>
      </c>
      <c r="H65" s="37">
        <f>Celaya!C72</f>
        <v>0</v>
      </c>
      <c r="I65" s="37">
        <f>'Centro (Tabasco)'!C72</f>
        <v>0</v>
      </c>
      <c r="J65" s="37">
        <f>Chihuahua!C72</f>
        <v>0</v>
      </c>
      <c r="K65" s="37">
        <f>Chimalhuacan!C72</f>
        <v>0</v>
      </c>
      <c r="L65" s="37">
        <f>Colima!C70</f>
        <v>100</v>
      </c>
      <c r="M65" s="37">
        <f>Coyoacán!C72</f>
        <v>0</v>
      </c>
      <c r="N65" s="37">
        <f>Cuauhtémoc!C72</f>
        <v>100</v>
      </c>
      <c r="O65" s="37">
        <f>'Cuautitlan Izcalli'!C72</f>
        <v>0</v>
      </c>
      <c r="P65" s="37">
        <f>Cuernavaca!C72</f>
        <v>0</v>
      </c>
      <c r="Q65" s="37">
        <f>Culiacan!C72</f>
        <v>0</v>
      </c>
      <c r="R65" s="37">
        <f>Durango!C72</f>
        <v>0</v>
      </c>
      <c r="S65" s="37">
        <f>Ecatepec!C72</f>
        <v>0</v>
      </c>
      <c r="T65" s="37">
        <f>Guadalajara!C72</f>
        <v>0</v>
      </c>
      <c r="U65" s="37">
        <f>Guadalupe!C72</f>
        <v>0</v>
      </c>
      <c r="V65" s="37">
        <f>'Gustavo A Madero'!C72</f>
        <v>0</v>
      </c>
      <c r="W65" s="37">
        <f>Hermosillo!C72</f>
        <v>0</v>
      </c>
      <c r="X65" s="37">
        <f>Irapuato!C72</f>
        <v>0</v>
      </c>
      <c r="Y65" s="37">
        <f>Iztapalapa!C72</f>
        <v>0</v>
      </c>
      <c r="Z65" s="37">
        <f>Juárez!C72</f>
        <v>0</v>
      </c>
      <c r="AA65" s="37">
        <f>'León '!C72</f>
        <v>0</v>
      </c>
      <c r="AB65" s="37">
        <f>Matamoros!C72</f>
        <v>0</v>
      </c>
      <c r="AC65" s="37">
        <f>Mérida!C72</f>
        <v>0</v>
      </c>
      <c r="AD65" s="37">
        <f>Mexicali!C72</f>
        <v>0</v>
      </c>
      <c r="AE65" s="37">
        <f>'Miguel Hidalgo'!C72</f>
        <v>0</v>
      </c>
      <c r="AF65" s="37">
        <f>Monterrey!C72</f>
        <v>0</v>
      </c>
      <c r="AG65" s="37">
        <f>Morelia!C72</f>
        <v>0</v>
      </c>
      <c r="AH65" s="37">
        <f>Naucalpan!C72</f>
        <v>0</v>
      </c>
      <c r="AI65" s="37">
        <f>Nezahualcoyotl!C72</f>
        <v>0</v>
      </c>
      <c r="AJ65" s="37">
        <f>Oaxaca!C72</f>
        <v>0</v>
      </c>
      <c r="AK65" s="37">
        <f>Pachuca!C72</f>
        <v>0</v>
      </c>
      <c r="AL65" s="37">
        <f>Puebla!C72</f>
        <v>0</v>
      </c>
      <c r="AM65" s="37">
        <f>Querétaro!C72</f>
        <v>0</v>
      </c>
      <c r="AN65" s="37">
        <f>Reynosa!C72</f>
        <v>0</v>
      </c>
      <c r="AO65" s="37">
        <f>Saltillo!C72</f>
        <v>0</v>
      </c>
      <c r="AP65" s="37">
        <f>'San Luis Potosí'!C72</f>
        <v>0</v>
      </c>
      <c r="AQ65" s="37">
        <f>'San Nicolás de los Garza'!C72</f>
        <v>0</v>
      </c>
      <c r="AR65" s="37">
        <f>Tepic!C72</f>
        <v>0</v>
      </c>
      <c r="AS65" s="37">
        <f>Tijuana!C72</f>
        <v>0</v>
      </c>
      <c r="AT65" s="37">
        <f>Tlalnepantla!C72</f>
        <v>0</v>
      </c>
      <c r="AU65" s="37">
        <f>Tlalpan!C72</f>
        <v>100</v>
      </c>
      <c r="AV65" s="37">
        <f>Tlaquepaque!C72</f>
        <v>0</v>
      </c>
      <c r="AW65" s="37">
        <f>Toluca!C72</f>
        <v>0</v>
      </c>
      <c r="AX65" s="37">
        <f>Torreon!C72</f>
        <v>0</v>
      </c>
      <c r="AY65" s="37">
        <f>Tuxtla!C72</f>
        <v>0</v>
      </c>
      <c r="AZ65" s="37">
        <f>Uruapan!C72</f>
        <v>0</v>
      </c>
      <c r="BA65" s="37">
        <f>'Venustiano Carranza'!C72</f>
        <v>0</v>
      </c>
      <c r="BB65" s="37">
        <f>Veracruz!C72</f>
        <v>0</v>
      </c>
      <c r="BC65" s="37">
        <f>Xalapa!C72</f>
        <v>0</v>
      </c>
      <c r="BD65" s="37">
        <f>Zapopan!C72</f>
        <v>0</v>
      </c>
      <c r="BE65" s="161">
        <f t="shared" si="3"/>
        <v>5.5555555555555554</v>
      </c>
      <c r="BF65" s="2">
        <f t="shared" si="9"/>
        <v>3</v>
      </c>
      <c r="BG65" s="2">
        <f t="shared" si="10"/>
        <v>0</v>
      </c>
      <c r="BH65" s="2">
        <f t="shared" si="11"/>
        <v>51</v>
      </c>
    </row>
    <row r="66" spans="1:61" ht="15.75" thickBot="1">
      <c r="A66" s="5" t="s">
        <v>94</v>
      </c>
      <c r="B66" s="34" t="s">
        <v>79</v>
      </c>
      <c r="C66" s="37">
        <f>Acapulco!C69</f>
        <v>0</v>
      </c>
      <c r="D66" s="37">
        <f>Aguascalientes!C69</f>
        <v>100</v>
      </c>
      <c r="E66" s="37">
        <f>'Álvaro Obregón'!C69</f>
        <v>50</v>
      </c>
      <c r="F66" s="37">
        <f>'Benito Juárez'!C69</f>
        <v>0</v>
      </c>
      <c r="G66" s="37">
        <f>'Benito Juárez (Cancún)'!C69</f>
        <v>0</v>
      </c>
      <c r="H66" s="37">
        <f>Celaya!C69</f>
        <v>100</v>
      </c>
      <c r="I66" s="37">
        <f>'Centro (Tabasco)'!C69</f>
        <v>0</v>
      </c>
      <c r="J66" s="37">
        <f>Chihuahua!C69</f>
        <v>0</v>
      </c>
      <c r="K66" s="37">
        <f>Chimalhuacan!C69</f>
        <v>0</v>
      </c>
      <c r="L66" s="37">
        <f>Colima!C71</f>
        <v>100</v>
      </c>
      <c r="M66" s="37">
        <f>Coyoacán!C69</f>
        <v>0</v>
      </c>
      <c r="N66" s="37">
        <f>Cuauhtémoc!C69</f>
        <v>0</v>
      </c>
      <c r="O66" s="37">
        <f>'Cuautitlan Izcalli'!C69</f>
        <v>0</v>
      </c>
      <c r="P66" s="37">
        <f>Cuernavaca!C69</f>
        <v>100</v>
      </c>
      <c r="Q66" s="37">
        <f>Culiacan!C69</f>
        <v>50</v>
      </c>
      <c r="R66" s="37">
        <f>Durango!C69</f>
        <v>100</v>
      </c>
      <c r="S66" s="37">
        <f>Ecatepec!C69</f>
        <v>50</v>
      </c>
      <c r="T66" s="37">
        <f>Guadalajara!C69</f>
        <v>100</v>
      </c>
      <c r="U66" s="37">
        <f>Guadalupe!C69</f>
        <v>0</v>
      </c>
      <c r="V66" s="37">
        <f>'Gustavo A Madero'!C69</f>
        <v>0</v>
      </c>
      <c r="W66" s="37">
        <f>Hermosillo!C69</f>
        <v>100</v>
      </c>
      <c r="X66" s="37">
        <f>Irapuato!C69</f>
        <v>0</v>
      </c>
      <c r="Y66" s="37">
        <f>Iztapalapa!C69</f>
        <v>0</v>
      </c>
      <c r="Z66" s="37">
        <f>Juárez!C69</f>
        <v>0</v>
      </c>
      <c r="AA66" s="37">
        <f>'León '!C69</f>
        <v>0</v>
      </c>
      <c r="AB66" s="37">
        <f>Matamoros!C69</f>
        <v>0</v>
      </c>
      <c r="AC66" s="37">
        <f>Mérida!C69</f>
        <v>100</v>
      </c>
      <c r="AD66" s="37">
        <f>Mexicali!C69</f>
        <v>0</v>
      </c>
      <c r="AE66" s="37">
        <f>'Miguel Hidalgo'!C69</f>
        <v>0</v>
      </c>
      <c r="AF66" s="37">
        <f>Monterrey!C69</f>
        <v>0</v>
      </c>
      <c r="AG66" s="37">
        <f>Morelia!C69</f>
        <v>0</v>
      </c>
      <c r="AH66" s="37">
        <f>Naucalpan!C69</f>
        <v>0</v>
      </c>
      <c r="AI66" s="37">
        <f>Nezahualcoyotl!C69</f>
        <v>0</v>
      </c>
      <c r="AJ66" s="37">
        <f>Oaxaca!C69</f>
        <v>50</v>
      </c>
      <c r="AK66" s="37">
        <f>Pachuca!C69</f>
        <v>0</v>
      </c>
      <c r="AL66" s="37">
        <f>Puebla!C69</f>
        <v>0</v>
      </c>
      <c r="AM66" s="37">
        <f>Querétaro!C69</f>
        <v>0</v>
      </c>
      <c r="AN66" s="37">
        <f>Reynosa!C69</f>
        <v>0</v>
      </c>
      <c r="AO66" s="37">
        <f>Saltillo!C69</f>
        <v>0</v>
      </c>
      <c r="AP66" s="37">
        <f>'San Luis Potosí'!C69</f>
        <v>0</v>
      </c>
      <c r="AQ66" s="37">
        <f>'San Nicolás de los Garza'!C69</f>
        <v>0</v>
      </c>
      <c r="AR66" s="37">
        <f>Tepic!C69</f>
        <v>50</v>
      </c>
      <c r="AS66" s="37">
        <f>Tijuana!C69</f>
        <v>50</v>
      </c>
      <c r="AT66" s="37">
        <f>Tlalnepantla!C69</f>
        <v>100</v>
      </c>
      <c r="AU66" s="37">
        <f>Tlalpan!C69</f>
        <v>0</v>
      </c>
      <c r="AV66" s="37">
        <f>Tlaquepaque!C69</f>
        <v>100</v>
      </c>
      <c r="AW66" s="37">
        <f>Toluca!C69</f>
        <v>0</v>
      </c>
      <c r="AX66" s="37">
        <f>Torreon!C69</f>
        <v>0</v>
      </c>
      <c r="AY66" s="37">
        <f>Tuxtla!C69</f>
        <v>0</v>
      </c>
      <c r="AZ66" s="37">
        <f>Uruapan!C69</f>
        <v>100</v>
      </c>
      <c r="BA66" s="37">
        <f>'Venustiano Carranza'!C69</f>
        <v>50</v>
      </c>
      <c r="BB66" s="37">
        <f>Veracruz!C69</f>
        <v>0</v>
      </c>
      <c r="BC66" s="37">
        <f>Xalapa!C69</f>
        <v>100</v>
      </c>
      <c r="BD66" s="37">
        <f>Zapopan!C69</f>
        <v>100</v>
      </c>
      <c r="BE66" s="161">
        <f t="shared" si="3"/>
        <v>30.555555555555557</v>
      </c>
      <c r="BF66" s="2">
        <f t="shared" si="9"/>
        <v>13</v>
      </c>
      <c r="BG66" s="2">
        <f t="shared" si="10"/>
        <v>7</v>
      </c>
      <c r="BH66" s="2">
        <f t="shared" si="11"/>
        <v>34</v>
      </c>
    </row>
    <row r="67" spans="1:61" ht="15.75" thickBot="1">
      <c r="A67" s="5" t="s">
        <v>95</v>
      </c>
      <c r="B67" s="34" t="s">
        <v>92</v>
      </c>
      <c r="C67" s="37">
        <f>Acapulco!C64</f>
        <v>100</v>
      </c>
      <c r="D67" s="37">
        <f>Aguascalientes!C64</f>
        <v>100</v>
      </c>
      <c r="E67" s="37">
        <f>'Álvaro Obregón'!C64</f>
        <v>50</v>
      </c>
      <c r="F67" s="37">
        <f>'Benito Juárez'!C64</f>
        <v>50</v>
      </c>
      <c r="G67" s="37">
        <f>'Benito Juárez (Cancún)'!C64</f>
        <v>100</v>
      </c>
      <c r="H67" s="37">
        <f>Celaya!C64</f>
        <v>100</v>
      </c>
      <c r="I67" s="37">
        <f>'Centro (Tabasco)'!C64</f>
        <v>100</v>
      </c>
      <c r="J67" s="37">
        <f>Chihuahua!C64</f>
        <v>100</v>
      </c>
      <c r="K67" s="37">
        <f>Chimalhuacan!C64</f>
        <v>100</v>
      </c>
      <c r="L67" s="37">
        <f>Colima!C72</f>
        <v>0</v>
      </c>
      <c r="M67" s="37">
        <f>Coyoacán!C64</f>
        <v>100</v>
      </c>
      <c r="N67" s="37">
        <f>Cuauhtémoc!C64</f>
        <v>100</v>
      </c>
      <c r="O67" s="37">
        <f>'Cuautitlan Izcalli'!C64</f>
        <v>100</v>
      </c>
      <c r="P67" s="37">
        <f>Cuernavaca!C64</f>
        <v>100</v>
      </c>
      <c r="Q67" s="37">
        <f>Culiacan!C64</f>
        <v>50</v>
      </c>
      <c r="R67" s="37">
        <f>Durango!C64</f>
        <v>100</v>
      </c>
      <c r="S67" s="37">
        <f>Ecatepec!C64</f>
        <v>100</v>
      </c>
      <c r="T67" s="37">
        <f>Guadalajara!C64</f>
        <v>100</v>
      </c>
      <c r="U67" s="37">
        <f>Guadalupe!C64</f>
        <v>100</v>
      </c>
      <c r="V67" s="37">
        <f>'Gustavo A Madero'!C64</f>
        <v>50</v>
      </c>
      <c r="W67" s="37">
        <f>Hermosillo!C64</f>
        <v>100</v>
      </c>
      <c r="X67" s="37">
        <f>Irapuato!C64</f>
        <v>100</v>
      </c>
      <c r="Y67" s="37">
        <f>Iztapalapa!C64</f>
        <v>100</v>
      </c>
      <c r="Z67" s="37">
        <f>Juárez!C64</f>
        <v>50</v>
      </c>
      <c r="AA67" s="37">
        <f>'León '!C64</f>
        <v>100</v>
      </c>
      <c r="AB67" s="37">
        <f>Matamoros!C64</f>
        <v>100</v>
      </c>
      <c r="AC67" s="37">
        <f>Mérida!C64</f>
        <v>100</v>
      </c>
      <c r="AD67" s="37">
        <f>Mexicali!C64</f>
        <v>100</v>
      </c>
      <c r="AE67" s="37">
        <f>'Miguel Hidalgo'!C64</f>
        <v>100</v>
      </c>
      <c r="AF67" s="37">
        <f>Monterrey!C64</f>
        <v>100</v>
      </c>
      <c r="AG67" s="37">
        <f>Morelia!C64</f>
        <v>100</v>
      </c>
      <c r="AH67" s="37">
        <f>Naucalpan!C64</f>
        <v>100</v>
      </c>
      <c r="AI67" s="37">
        <f>Nezahualcoyotl!C64</f>
        <v>100</v>
      </c>
      <c r="AJ67" s="37">
        <f>Oaxaca!C64</f>
        <v>100</v>
      </c>
      <c r="AK67" s="37">
        <f>Pachuca!C64</f>
        <v>100</v>
      </c>
      <c r="AL67" s="37">
        <f>Puebla!C64</f>
        <v>100</v>
      </c>
      <c r="AM67" s="37">
        <f>Querétaro!C64</f>
        <v>100</v>
      </c>
      <c r="AN67" s="37">
        <f>Reynosa!C64</f>
        <v>100</v>
      </c>
      <c r="AO67" s="37">
        <f>Saltillo!C64</f>
        <v>100</v>
      </c>
      <c r="AP67" s="37">
        <f>'San Luis Potosí'!C64</f>
        <v>100</v>
      </c>
      <c r="AQ67" s="37">
        <f>'San Nicolás de los Garza'!C64</f>
        <v>100</v>
      </c>
      <c r="AR67" s="37">
        <f>Tepic!C64</f>
        <v>50</v>
      </c>
      <c r="AS67" s="37">
        <f>Tijuana!C64</f>
        <v>100</v>
      </c>
      <c r="AT67" s="37">
        <f>Tlalnepantla!C64</f>
        <v>50</v>
      </c>
      <c r="AU67" s="37">
        <f>Tlalpan!C64</f>
        <v>100</v>
      </c>
      <c r="AV67" s="37">
        <f>Tlaquepaque!C64</f>
        <v>100</v>
      </c>
      <c r="AW67" s="37">
        <f>Toluca!C64</f>
        <v>100</v>
      </c>
      <c r="AX67" s="37">
        <f>Torreon!C64</f>
        <v>100</v>
      </c>
      <c r="AY67" s="37">
        <f>Tuxtla!C64</f>
        <v>100</v>
      </c>
      <c r="AZ67" s="37">
        <f>Uruapan!C64</f>
        <v>100</v>
      </c>
      <c r="BA67" s="37">
        <f>'Venustiano Carranza'!C64</f>
        <v>100</v>
      </c>
      <c r="BB67" s="37">
        <f>Veracruz!C64</f>
        <v>100</v>
      </c>
      <c r="BC67" s="37">
        <f>Xalapa!C64</f>
        <v>100</v>
      </c>
      <c r="BD67" s="37">
        <f>Zapopan!C64</f>
        <v>100</v>
      </c>
      <c r="BE67" s="161">
        <f t="shared" si="3"/>
        <v>91.666666666666671</v>
      </c>
      <c r="BF67" s="2">
        <f t="shared" si="9"/>
        <v>46</v>
      </c>
      <c r="BG67" s="2">
        <f t="shared" si="10"/>
        <v>7</v>
      </c>
      <c r="BH67" s="2">
        <f t="shared" si="11"/>
        <v>1</v>
      </c>
    </row>
    <row r="68" spans="1:61" s="41" customFormat="1" ht="15.75" thickBot="1">
      <c r="A68" s="181" t="s">
        <v>29</v>
      </c>
      <c r="B68" s="182"/>
      <c r="C68" s="168">
        <f>Acapulco!C73</f>
        <v>31.818181818181817</v>
      </c>
      <c r="D68" s="168">
        <f>Aguascalientes!C73</f>
        <v>54.545454545454547</v>
      </c>
      <c r="E68" s="168">
        <f>'Álvaro Obregón'!C73</f>
        <v>35</v>
      </c>
      <c r="F68" s="168">
        <f>'Benito Juárez'!C73</f>
        <v>27.272727272727273</v>
      </c>
      <c r="G68" s="168">
        <f>'Benito Juárez (Cancún)'!C73</f>
        <v>31.818181818181817</v>
      </c>
      <c r="H68" s="168">
        <f>Celaya!C73</f>
        <v>63.636363636363633</v>
      </c>
      <c r="I68" s="168">
        <f>'Centro (Tabasco)'!C73</f>
        <v>36.363636363636367</v>
      </c>
      <c r="J68" s="168">
        <f>Chihuahua!C73</f>
        <v>63.636363636363633</v>
      </c>
      <c r="K68" s="168">
        <f>Chimalhuacan!C73</f>
        <v>27.272727272727273</v>
      </c>
      <c r="L68" s="168">
        <f>Colima!C73</f>
        <v>77.272727272727266</v>
      </c>
      <c r="M68" s="168">
        <f>Coyoacán!C73</f>
        <v>31.818181818181817</v>
      </c>
      <c r="N68" s="168">
        <f>Cuauhtémoc!C73</f>
        <v>45.454545454545453</v>
      </c>
      <c r="O68" s="168">
        <f>'Cuautitlan Izcalli'!C73</f>
        <v>22.727272727272727</v>
      </c>
      <c r="P68" s="168">
        <f>Cuernavaca!C73</f>
        <v>45.454545454545453</v>
      </c>
      <c r="Q68" s="168">
        <f>Culiacan!C73</f>
        <v>36.363636363636367</v>
      </c>
      <c r="R68" s="168">
        <f>Durango!C73</f>
        <v>45.454545454545453</v>
      </c>
      <c r="S68" s="168">
        <f>Ecatepec!C73</f>
        <v>45.454545454545453</v>
      </c>
      <c r="T68" s="168">
        <f>Guadalajara!C73</f>
        <v>40.909090909090907</v>
      </c>
      <c r="U68" s="168">
        <f>Guadalupe!C73</f>
        <v>40.909090909090907</v>
      </c>
      <c r="V68" s="168">
        <f>'Gustavo A Madero'!C73</f>
        <v>22.727272727272727</v>
      </c>
      <c r="W68" s="168">
        <f>Hermosillo!C73</f>
        <v>50</v>
      </c>
      <c r="X68" s="168">
        <f>Irapuato!C73</f>
        <v>36.363636363636367</v>
      </c>
      <c r="Y68" s="168">
        <f>Iztapalapa!C73</f>
        <v>30</v>
      </c>
      <c r="Z68" s="168">
        <f>Juárez!C73</f>
        <v>31.818181818181817</v>
      </c>
      <c r="AA68" s="168">
        <f>'León '!C73</f>
        <v>45.454545454545453</v>
      </c>
      <c r="AB68" s="168">
        <f>Matamoros!C73</f>
        <v>22.727272727272727</v>
      </c>
      <c r="AC68" s="168">
        <f>Mérida!C73</f>
        <v>86.36363636363636</v>
      </c>
      <c r="AD68" s="168">
        <f>Mexicali!C73</f>
        <v>36.363636363636367</v>
      </c>
      <c r="AE68" s="168">
        <f>'Miguel Hidalgo'!C73</f>
        <v>31.818181818181817</v>
      </c>
      <c r="AF68" s="168">
        <f>Monterrey!C73</f>
        <v>22.727272727272727</v>
      </c>
      <c r="AG68" s="168">
        <f>Morelia!C73</f>
        <v>54.545454545454547</v>
      </c>
      <c r="AH68" s="168">
        <f>Naucalpan!C73</f>
        <v>31.818181818181817</v>
      </c>
      <c r="AI68" s="168">
        <f>Nezahualcoyotl!C73</f>
        <v>27.272727272727273</v>
      </c>
      <c r="AJ68" s="168">
        <f>Oaxaca!C73</f>
        <v>18.181818181818183</v>
      </c>
      <c r="AK68" s="168">
        <f>Pachuca!C73</f>
        <v>31.818181818181817</v>
      </c>
      <c r="AL68" s="168">
        <f>Puebla!C73</f>
        <v>54.545454545454547</v>
      </c>
      <c r="AM68" s="168">
        <f>Querétaro!C73</f>
        <v>27.272727272727273</v>
      </c>
      <c r="AN68" s="168">
        <f>Reynosa!C73</f>
        <v>22.727272727272727</v>
      </c>
      <c r="AO68" s="168">
        <f>Saltillo!C73</f>
        <v>22.727272727272727</v>
      </c>
      <c r="AP68" s="168">
        <f>'San Luis Potosí'!C73</f>
        <v>40</v>
      </c>
      <c r="AQ68" s="168">
        <f>'San Nicolás de los Garza'!C73</f>
        <v>36.363636363636367</v>
      </c>
      <c r="AR68" s="168">
        <f>Tepic!C73</f>
        <v>18.181818181818183</v>
      </c>
      <c r="AS68" s="168">
        <f>Tijuana!C73</f>
        <v>22.727272727272727</v>
      </c>
      <c r="AT68" s="168">
        <f>Tlalnepantla!C73</f>
        <v>27.272727272727273</v>
      </c>
      <c r="AU68" s="168">
        <f>Tlalpan!C73</f>
        <v>40.909090909090907</v>
      </c>
      <c r="AV68" s="168">
        <f>Tlaquepaque!C73</f>
        <v>36.363636363636367</v>
      </c>
      <c r="AW68" s="168">
        <f>Toluca!C73</f>
        <v>50</v>
      </c>
      <c r="AX68" s="168">
        <f>Torreon!C73</f>
        <v>36.363636363636367</v>
      </c>
      <c r="AY68" s="168">
        <f>Tuxtla!C73</f>
        <v>40.909090909090907</v>
      </c>
      <c r="AZ68" s="168">
        <f>Uruapan!C73</f>
        <v>36.363636363636367</v>
      </c>
      <c r="BA68" s="168">
        <f>'Venustiano Carranza'!C73</f>
        <v>22.727272727272727</v>
      </c>
      <c r="BB68" s="168">
        <f>Veracruz!C73</f>
        <v>40.909090909090907</v>
      </c>
      <c r="BC68" s="168">
        <f>Xalapa!C73</f>
        <v>50</v>
      </c>
      <c r="BD68" s="168">
        <f>Zapopan!C73</f>
        <v>72.727272727272734</v>
      </c>
      <c r="BE68" s="168">
        <f t="shared" si="3"/>
        <v>38.560606060606055</v>
      </c>
      <c r="BF68" s="2"/>
      <c r="BG68" s="2"/>
      <c r="BH68" s="2"/>
      <c r="BI68" s="2"/>
    </row>
    <row r="69" spans="1:61" s="46" customFormat="1" ht="15.75" thickBot="1">
      <c r="B69" s="47"/>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70"/>
      <c r="BF69" s="2"/>
      <c r="BG69" s="2"/>
      <c r="BH69" s="2"/>
      <c r="BI69" s="2"/>
    </row>
    <row r="70" spans="1:61">
      <c r="A70" s="48"/>
      <c r="B70" s="48" t="s">
        <v>90</v>
      </c>
      <c r="C70" s="171">
        <f>AVERAGE(C71:C74)</f>
        <v>31.3319493006993</v>
      </c>
      <c r="D70" s="171">
        <f t="shared" ref="D70:BD70" si="12">AVERAGE(D71:D74)</f>
        <v>61.773382867132867</v>
      </c>
      <c r="E70" s="171">
        <f t="shared" si="12"/>
        <v>32.29348776223776</v>
      </c>
      <c r="F70" s="171">
        <f t="shared" si="12"/>
        <v>36.2652972027972</v>
      </c>
      <c r="G70" s="171">
        <f t="shared" si="12"/>
        <v>30.370410839160837</v>
      </c>
      <c r="H70" s="171">
        <f t="shared" si="12"/>
        <v>61.582167832167826</v>
      </c>
      <c r="I70" s="171">
        <f t="shared" si="12"/>
        <v>42.203889860139867</v>
      </c>
      <c r="J70" s="171">
        <f t="shared" si="12"/>
        <v>53.048513986013987</v>
      </c>
      <c r="K70" s="171">
        <f t="shared" si="12"/>
        <v>18.11625874125874</v>
      </c>
      <c r="L70" s="171">
        <f t="shared" ref="L70" si="13">AVERAGE(L71:L74)</f>
        <v>76.52972027972028</v>
      </c>
      <c r="M70" s="171">
        <f t="shared" si="12"/>
        <v>35.41848776223776</v>
      </c>
      <c r="N70" s="171">
        <f t="shared" si="12"/>
        <v>38.587194055944053</v>
      </c>
      <c r="O70" s="171">
        <f t="shared" si="12"/>
        <v>20.705856643356643</v>
      </c>
      <c r="P70" s="171">
        <f t="shared" si="12"/>
        <v>58.65930944055944</v>
      </c>
      <c r="Q70" s="171">
        <f t="shared" si="12"/>
        <v>31.26638986013986</v>
      </c>
      <c r="R70" s="171">
        <f t="shared" si="12"/>
        <v>40.390078671328666</v>
      </c>
      <c r="S70" s="171">
        <f t="shared" si="12"/>
        <v>30.293924825174823</v>
      </c>
      <c r="T70" s="171">
        <f t="shared" si="12"/>
        <v>58.304195804195807</v>
      </c>
      <c r="U70" s="171">
        <f t="shared" si="12"/>
        <v>41.777753496503493</v>
      </c>
      <c r="V70" s="171">
        <f t="shared" si="12"/>
        <v>27.917395104895107</v>
      </c>
      <c r="W70" s="171">
        <f t="shared" si="12"/>
        <v>73.197115384615387</v>
      </c>
      <c r="X70" s="171">
        <f t="shared" si="12"/>
        <v>45.328889860139867</v>
      </c>
      <c r="Y70" s="171">
        <f t="shared" si="12"/>
        <v>41.935096153846153</v>
      </c>
      <c r="Z70" s="171">
        <f t="shared" si="12"/>
        <v>35.41848776223776</v>
      </c>
      <c r="AA70" s="171">
        <f t="shared" si="12"/>
        <v>59.38046328671328</v>
      </c>
      <c r="AB70" s="171">
        <f t="shared" si="12"/>
        <v>14.636145104895105</v>
      </c>
      <c r="AC70" s="171">
        <f t="shared" si="12"/>
        <v>80.72552447552448</v>
      </c>
      <c r="AD70" s="171">
        <f t="shared" si="12"/>
        <v>34.39138986013986</v>
      </c>
      <c r="AE70" s="171">
        <f t="shared" si="12"/>
        <v>41.728583916083913</v>
      </c>
      <c r="AF70" s="171">
        <f t="shared" si="12"/>
        <v>40.357298951048953</v>
      </c>
      <c r="AG70" s="171">
        <f t="shared" si="12"/>
        <v>52.33828671328672</v>
      </c>
      <c r="AH70" s="171">
        <f t="shared" si="12"/>
        <v>38.723776223776227</v>
      </c>
      <c r="AI70" s="171">
        <f t="shared" si="12"/>
        <v>23.7652972027972</v>
      </c>
      <c r="AJ70" s="171">
        <f t="shared" si="12"/>
        <v>29.78583916083916</v>
      </c>
      <c r="AK70" s="171">
        <f t="shared" si="12"/>
        <v>44.37281468531468</v>
      </c>
      <c r="AL70" s="171">
        <f t="shared" si="12"/>
        <v>53.299825174825173</v>
      </c>
      <c r="AM70" s="171">
        <f t="shared" si="12"/>
        <v>53.933566433566433</v>
      </c>
      <c r="AN70" s="171">
        <f t="shared" si="12"/>
        <v>24.912587412587413</v>
      </c>
      <c r="AO70" s="171">
        <f t="shared" si="12"/>
        <v>30.802010489510486</v>
      </c>
      <c r="AP70" s="171">
        <f t="shared" si="12"/>
        <v>35.7736013986014</v>
      </c>
      <c r="AQ70" s="171">
        <f t="shared" si="12"/>
        <v>34.631774475524473</v>
      </c>
      <c r="AR70" s="171">
        <f t="shared" si="12"/>
        <v>36.276223776223773</v>
      </c>
      <c r="AS70" s="171">
        <f t="shared" si="12"/>
        <v>48.710664335664333</v>
      </c>
      <c r="AT70" s="171">
        <f t="shared" si="12"/>
        <v>35.4840472027972</v>
      </c>
      <c r="AU70" s="171">
        <f t="shared" si="12"/>
        <v>39.61429195804196</v>
      </c>
      <c r="AV70" s="171">
        <f t="shared" si="12"/>
        <v>36.314466783216787</v>
      </c>
      <c r="AW70" s="171">
        <f t="shared" si="12"/>
        <v>47.47596153846154</v>
      </c>
      <c r="AX70" s="171">
        <f t="shared" si="12"/>
        <v>35.7736013986014</v>
      </c>
      <c r="AY70" s="171">
        <f t="shared" si="12"/>
        <v>57.282561188811187</v>
      </c>
      <c r="AZ70" s="171">
        <f t="shared" si="12"/>
        <v>32.408216783216787</v>
      </c>
      <c r="BA70" s="171">
        <f t="shared" si="12"/>
        <v>30.020760489510486</v>
      </c>
      <c r="BB70" s="171">
        <f t="shared" si="12"/>
        <v>31.260926573426573</v>
      </c>
      <c r="BC70" s="171">
        <f t="shared" si="12"/>
        <v>50.841346153846153</v>
      </c>
      <c r="BD70" s="171">
        <f t="shared" si="12"/>
        <v>72.088068181818187</v>
      </c>
      <c r="BE70" s="171">
        <f>AVERAGE(C70:BD70)</f>
        <v>42.033799533799538</v>
      </c>
    </row>
    <row r="71" spans="1:61">
      <c r="B71" s="2" t="s">
        <v>0</v>
      </c>
      <c r="C71" s="172">
        <f>AVERAGE(C8:C23)</f>
        <v>65.625</v>
      </c>
      <c r="D71" s="172">
        <f>AVERAGE(D8:D23)</f>
        <v>90.625</v>
      </c>
      <c r="E71" s="172">
        <f>AVERAGE(E8:E23)</f>
        <v>78.125</v>
      </c>
      <c r="F71" s="172">
        <f>AVERAGE(F8:F23)</f>
        <v>62.5</v>
      </c>
      <c r="G71" s="172">
        <f>AVERAGE(G8:G23)</f>
        <v>65.625</v>
      </c>
      <c r="H71" s="172">
        <f>AVERAGE(H8:H23)</f>
        <v>87.5</v>
      </c>
      <c r="I71" s="172">
        <f>AVERAGE(I8:I23)</f>
        <v>65.625</v>
      </c>
      <c r="J71" s="172">
        <f>AVERAGE(J8:J23)</f>
        <v>68.75</v>
      </c>
      <c r="K71" s="172">
        <f>AVERAGE(K8:K23)</f>
        <v>37.5</v>
      </c>
      <c r="L71" s="172">
        <f>AVERAGE(L8:L23)</f>
        <v>87.5</v>
      </c>
      <c r="M71" s="172">
        <f>AVERAGE(M8:M23)</f>
        <v>65.625</v>
      </c>
      <c r="N71" s="172">
        <f>AVERAGE(N8:N23)</f>
        <v>53.125</v>
      </c>
      <c r="O71" s="172">
        <f>AVERAGE(O8:O23)</f>
        <v>56.25</v>
      </c>
      <c r="P71" s="172">
        <f>AVERAGE(P8:P23)</f>
        <v>90.625</v>
      </c>
      <c r="Q71" s="172">
        <f>AVERAGE(Q8:Q23)</f>
        <v>53.125</v>
      </c>
      <c r="R71" s="172">
        <f>AVERAGE(R8:R23)</f>
        <v>59.375</v>
      </c>
      <c r="S71" s="172">
        <f>AVERAGE(S8:S23)</f>
        <v>53.125</v>
      </c>
      <c r="T71" s="172">
        <f>AVERAGE(T8:T23)</f>
        <v>87.5</v>
      </c>
      <c r="U71" s="172">
        <f>AVERAGE(U8:U23)</f>
        <v>78.125</v>
      </c>
      <c r="V71" s="172">
        <f>AVERAGE(V8:V23)</f>
        <v>68.75</v>
      </c>
      <c r="W71" s="172">
        <f>AVERAGE(W8:W23)</f>
        <v>87.5</v>
      </c>
      <c r="X71" s="172">
        <f>AVERAGE(X8:X23)</f>
        <v>65.625</v>
      </c>
      <c r="Y71" s="172">
        <f>AVERAGE(Y8:Y23)</f>
        <v>65.625</v>
      </c>
      <c r="Z71" s="172">
        <f>AVERAGE(Z8:Z23)</f>
        <v>78.125</v>
      </c>
      <c r="AA71" s="172">
        <f>AVERAGE(AA8:AA23)</f>
        <v>90.625</v>
      </c>
      <c r="AB71" s="172">
        <f>AVERAGE(AB8:AB23)</f>
        <v>28.125</v>
      </c>
      <c r="AC71" s="172">
        <f>AVERAGE(AC8:AC23)</f>
        <v>87.5</v>
      </c>
      <c r="AD71" s="172">
        <f>AVERAGE(AD8:AD23)</f>
        <v>59.375</v>
      </c>
      <c r="AE71" s="172">
        <f>AVERAGE(AE8:AE23)</f>
        <v>62.5</v>
      </c>
      <c r="AF71" s="172">
        <f>AVERAGE(AF8:AF23)</f>
        <v>84.375</v>
      </c>
      <c r="AG71" s="172">
        <f>AVERAGE(AG8:AG23)</f>
        <v>68.75</v>
      </c>
      <c r="AH71" s="172">
        <f>AVERAGE(AH8:AH23)</f>
        <v>62.5</v>
      </c>
      <c r="AI71" s="172">
        <f>AVERAGE(AI8:AI23)</f>
        <v>56.25</v>
      </c>
      <c r="AJ71" s="172">
        <f>AVERAGE(AJ8:AJ23)</f>
        <v>56.25</v>
      </c>
      <c r="AK71" s="172">
        <f>AVERAGE(AK8:AK23)</f>
        <v>75</v>
      </c>
      <c r="AL71" s="172">
        <f>AVERAGE(AL8:AL23)</f>
        <v>81.25</v>
      </c>
      <c r="AM71" s="172">
        <f>AVERAGE(AM8:AM23)</f>
        <v>93.75</v>
      </c>
      <c r="AN71" s="172">
        <f>AVERAGE(AN8:AN23)</f>
        <v>37.5</v>
      </c>
      <c r="AO71" s="172">
        <f>AVERAGE(AO8:AO23)</f>
        <v>56.25</v>
      </c>
      <c r="AP71" s="172">
        <f>AVERAGE(AP8:AP23)</f>
        <v>75</v>
      </c>
      <c r="AQ71" s="172">
        <f>AVERAGE(AQ8:AQ23)</f>
        <v>71.875</v>
      </c>
      <c r="AR71" s="172">
        <f>AVERAGE(AR8:AR23)</f>
        <v>68.75</v>
      </c>
      <c r="AS71" s="172">
        <f>AVERAGE(AS8:AS23)</f>
        <v>81.25</v>
      </c>
      <c r="AT71" s="172">
        <f>AVERAGE(AT8:AT23)</f>
        <v>65.625</v>
      </c>
      <c r="AU71" s="172">
        <f>AVERAGE(AU8:AU23)</f>
        <v>65.625</v>
      </c>
      <c r="AV71" s="172">
        <f>AVERAGE(AV8:AV23)</f>
        <v>53.125</v>
      </c>
      <c r="AW71" s="172">
        <f>AVERAGE(AW8:AW23)</f>
        <v>62.5</v>
      </c>
      <c r="AX71" s="172">
        <f>AVERAGE(AX8:AX23)</f>
        <v>75</v>
      </c>
      <c r="AY71" s="172">
        <f>AVERAGE(AY8:AY23)</f>
        <v>84.375</v>
      </c>
      <c r="AZ71" s="172">
        <f>AVERAGE(AZ8:AZ23)</f>
        <v>50</v>
      </c>
      <c r="BA71" s="172">
        <f>AVERAGE(BA8:BA23)</f>
        <v>71.875</v>
      </c>
      <c r="BB71" s="172">
        <f>AVERAGE(BB8:BB23)</f>
        <v>56.25</v>
      </c>
      <c r="BC71" s="172">
        <f>AVERAGE(BC8:BC23)</f>
        <v>68.75</v>
      </c>
      <c r="BD71" s="172">
        <f>AVERAGE(BD8:BD23)</f>
        <v>90.625</v>
      </c>
      <c r="BE71" s="169">
        <f t="shared" ref="BE71:BE74" si="14">AVERAGE(C71:BD71)</f>
        <v>68.75</v>
      </c>
    </row>
    <row r="72" spans="1:61">
      <c r="B72" s="2" t="s">
        <v>581</v>
      </c>
      <c r="C72" s="172">
        <f>AVERAGE(C28:C40)</f>
        <v>15.384615384615385</v>
      </c>
      <c r="D72" s="172">
        <f>AVERAGE(D28:D40)</f>
        <v>26.923076923076923</v>
      </c>
      <c r="E72" s="172">
        <f>AVERAGE(E28:E40)</f>
        <v>19.23076923076923</v>
      </c>
      <c r="F72" s="172">
        <f>AVERAGE(F28:F40)</f>
        <v>11.538461538461538</v>
      </c>
      <c r="G72" s="172">
        <f>AVERAGE(G28:G40)</f>
        <v>11.538461538461538</v>
      </c>
      <c r="H72" s="172">
        <f>AVERAGE(H28:H40)</f>
        <v>57.692307692307693</v>
      </c>
      <c r="I72" s="172">
        <f>AVERAGE(I28:I40)</f>
        <v>23.076923076923077</v>
      </c>
      <c r="J72" s="172">
        <f>AVERAGE(J28:J40)</f>
        <v>42.307692307692307</v>
      </c>
      <c r="K72" s="172">
        <f>AVERAGE(K28:K40)</f>
        <v>7.6923076923076925</v>
      </c>
      <c r="L72" s="172">
        <f>AVERAGE(L28:L40)</f>
        <v>53.846153846153847</v>
      </c>
      <c r="M72" s="172">
        <f>AVERAGE(M28:M40)</f>
        <v>19.23076923076923</v>
      </c>
      <c r="N72" s="172">
        <f>AVERAGE(N28:N40)</f>
        <v>30.76923076923077</v>
      </c>
      <c r="O72" s="172">
        <f>AVERAGE(O28:O40)</f>
        <v>3.8461538461538463</v>
      </c>
      <c r="P72" s="172">
        <f>AVERAGE(P28:P40)</f>
        <v>42.307692307692307</v>
      </c>
      <c r="Q72" s="172">
        <f>AVERAGE(Q28:Q40)</f>
        <v>23.076923076923077</v>
      </c>
      <c r="R72" s="172">
        <f>AVERAGE(R28:R40)</f>
        <v>19.23076923076923</v>
      </c>
      <c r="S72" s="172">
        <f>AVERAGE(S28:S40)</f>
        <v>3.8461538461538463</v>
      </c>
      <c r="T72" s="172">
        <f>AVERAGE(T28:T40)</f>
        <v>42.307692307692307</v>
      </c>
      <c r="U72" s="172">
        <f>AVERAGE(U28:U40)</f>
        <v>23.076923076923077</v>
      </c>
      <c r="V72" s="172">
        <f>AVERAGE(V28:V40)</f>
        <v>7.6923076923076925</v>
      </c>
      <c r="W72" s="172">
        <f>AVERAGE(W28:W40)</f>
        <v>61.53846153846154</v>
      </c>
      <c r="X72" s="172">
        <f>AVERAGE(X28:X40)</f>
        <v>23.076923076923077</v>
      </c>
      <c r="Y72" s="172">
        <f>AVERAGE(Y28:Y40)</f>
        <v>34.615384615384613</v>
      </c>
      <c r="Z72" s="172">
        <f>AVERAGE(Z28:Z40)</f>
        <v>19.23076923076923</v>
      </c>
      <c r="AA72" s="172">
        <f>AVERAGE(AA28:AA40)</f>
        <v>57.692307692307693</v>
      </c>
      <c r="AB72" s="172">
        <f>AVERAGE(AB28:AB40)</f>
        <v>7.6923076923076925</v>
      </c>
      <c r="AC72" s="172">
        <f>AVERAGE(AC28:AC40)</f>
        <v>61.53846153846154</v>
      </c>
      <c r="AD72" s="172">
        <f>AVERAGE(AD28:AD40)</f>
        <v>23.076923076923077</v>
      </c>
      <c r="AE72" s="172">
        <f>AVERAGE(AE28:AE40)</f>
        <v>53.846153846153847</v>
      </c>
      <c r="AF72" s="172">
        <f>AVERAGE(AF28:AF40)</f>
        <v>23.076923076923077</v>
      </c>
      <c r="AG72" s="172">
        <f>AVERAGE(AG28:AG40)</f>
        <v>42.307692307692307</v>
      </c>
      <c r="AH72" s="172">
        <f>AVERAGE(AH28:AH40)</f>
        <v>23.076923076923077</v>
      </c>
      <c r="AI72" s="172">
        <f>AVERAGE(AI28:AI40)</f>
        <v>11.538461538461538</v>
      </c>
      <c r="AJ72" s="172">
        <f>AVERAGE(AJ28:AJ40)</f>
        <v>38.46153846153846</v>
      </c>
      <c r="AK72" s="172">
        <f>AVERAGE(AK28:AK40)</f>
        <v>26.923076923076923</v>
      </c>
      <c r="AL72" s="172">
        <f>AVERAGE(AL28:AL40)</f>
        <v>46.153846153846153</v>
      </c>
      <c r="AM72" s="172">
        <f>AVERAGE(AM28:AM40)</f>
        <v>38.46153846153846</v>
      </c>
      <c r="AN72" s="172">
        <f>AVERAGE(AN28:AN40)</f>
        <v>26.923076923076923</v>
      </c>
      <c r="AO72" s="172">
        <f>AVERAGE(AO28:AO40)</f>
        <v>19.23076923076923</v>
      </c>
      <c r="AP72" s="172">
        <f>AVERAGE(AP28:AP40)</f>
        <v>19.23076923076923</v>
      </c>
      <c r="AQ72" s="172">
        <f>AVERAGE(AQ28:AQ40)</f>
        <v>11.538461538461538</v>
      </c>
      <c r="AR72" s="172">
        <f>AVERAGE(AR28:AR40)</f>
        <v>26.923076923076923</v>
      </c>
      <c r="AS72" s="172">
        <f>AVERAGE(AS28:AS40)</f>
        <v>34.615384615384613</v>
      </c>
      <c r="AT72" s="172">
        <f>AVERAGE(AT28:AT40)</f>
        <v>11.538461538461538</v>
      </c>
      <c r="AU72" s="172">
        <f>AVERAGE(AU28:AU40)</f>
        <v>26.923076923076923</v>
      </c>
      <c r="AV72" s="172">
        <f>AVERAGE(AV28:AV40)</f>
        <v>30.76923076923077</v>
      </c>
      <c r="AW72" s="172">
        <f>AVERAGE(AW28:AW40)</f>
        <v>46.153846153846153</v>
      </c>
      <c r="AX72" s="172">
        <f>AVERAGE(AX28:AX40)</f>
        <v>19.23076923076923</v>
      </c>
      <c r="AY72" s="172">
        <f>AVERAGE(AY28:AY40)</f>
        <v>53.846153846153847</v>
      </c>
      <c r="AZ72" s="172">
        <f>AVERAGE(AZ28:AZ40)</f>
        <v>30.76923076923077</v>
      </c>
      <c r="BA72" s="172">
        <f>AVERAGE(BA28:BA40)</f>
        <v>19.23076923076923</v>
      </c>
      <c r="BB72" s="172">
        <f>AVERAGE(BB28:BB40)</f>
        <v>15.384615384615385</v>
      </c>
      <c r="BC72" s="172">
        <f>AVERAGE(BC28:BC40)</f>
        <v>34.615384615384613</v>
      </c>
      <c r="BD72" s="172">
        <f>AVERAGE(BD28:BD40)</f>
        <v>50</v>
      </c>
      <c r="BE72" s="169">
        <f t="shared" si="14"/>
        <v>28.774928774928775</v>
      </c>
    </row>
    <row r="73" spans="1:61">
      <c r="B73" s="2" t="s">
        <v>582</v>
      </c>
      <c r="C73" s="172">
        <f>AVERAGE(C45:C52)</f>
        <v>12.5</v>
      </c>
      <c r="D73" s="172">
        <f>AVERAGE(D45:D52)</f>
        <v>75</v>
      </c>
      <c r="E73" s="172">
        <f>AVERAGE(E45:E52)</f>
        <v>0</v>
      </c>
      <c r="F73" s="172">
        <f>AVERAGE(F45:F52)</f>
        <v>43.75</v>
      </c>
      <c r="G73" s="172">
        <f>AVERAGE(G45:G52)</f>
        <v>12.5</v>
      </c>
      <c r="H73" s="172">
        <f>AVERAGE(H45:H52)</f>
        <v>37.5</v>
      </c>
      <c r="I73" s="172">
        <f>AVERAGE(I45:I52)</f>
        <v>43.75</v>
      </c>
      <c r="J73" s="172">
        <f>AVERAGE(J45:J52)</f>
        <v>37.5</v>
      </c>
      <c r="K73" s="172">
        <f>AVERAGE(K45:K52)</f>
        <v>0</v>
      </c>
      <c r="L73" s="172">
        <f>AVERAGE(L45:L52)</f>
        <v>87.5</v>
      </c>
      <c r="M73" s="172">
        <f>AVERAGE(M45:M52)</f>
        <v>25</v>
      </c>
      <c r="N73" s="172">
        <f>AVERAGE(N45:N52)</f>
        <v>25</v>
      </c>
      <c r="O73" s="172">
        <f>AVERAGE(O45:O52)</f>
        <v>0</v>
      </c>
      <c r="P73" s="172">
        <f>AVERAGE(P45:P52)</f>
        <v>56.25</v>
      </c>
      <c r="Q73" s="172">
        <f>AVERAGE(Q45:Q52)</f>
        <v>12.5</v>
      </c>
      <c r="R73" s="172">
        <f>AVERAGE(R45:R52)</f>
        <v>37.5</v>
      </c>
      <c r="S73" s="172">
        <f>AVERAGE(S45:S52)</f>
        <v>18.75</v>
      </c>
      <c r="T73" s="172">
        <f>AVERAGE(T45:T52)</f>
        <v>62.5</v>
      </c>
      <c r="U73" s="172">
        <f>AVERAGE(U45:U52)</f>
        <v>25</v>
      </c>
      <c r="V73" s="172">
        <f>AVERAGE(V45:V52)</f>
        <v>12.5</v>
      </c>
      <c r="W73" s="172">
        <f>AVERAGE(W45:W52)</f>
        <v>93.75</v>
      </c>
      <c r="X73" s="172">
        <f>AVERAGE(X45:X52)</f>
        <v>56.25</v>
      </c>
      <c r="Y73" s="172">
        <f>AVERAGE(Y45:Y52)</f>
        <v>37.5</v>
      </c>
      <c r="Z73" s="172">
        <f>AVERAGE(Z45:Z52)</f>
        <v>12.5</v>
      </c>
      <c r="AA73" s="172">
        <f>AVERAGE(AA45:AA52)</f>
        <v>43.75</v>
      </c>
      <c r="AB73" s="172">
        <f>AVERAGE(AB45:AB52)</f>
        <v>0</v>
      </c>
      <c r="AC73" s="172">
        <f>AVERAGE(AC45:AC52)</f>
        <v>87.5</v>
      </c>
      <c r="AD73" s="172">
        <f>AVERAGE(AD45:AD52)</f>
        <v>18.75</v>
      </c>
      <c r="AE73" s="172">
        <f>AVERAGE(AE45:AE52)</f>
        <v>18.75</v>
      </c>
      <c r="AF73" s="172">
        <f>AVERAGE(AF45:AF52)</f>
        <v>31.25</v>
      </c>
      <c r="AG73" s="172">
        <f>AVERAGE(AG45:AG52)</f>
        <v>43.75</v>
      </c>
      <c r="AH73" s="172">
        <f>AVERAGE(AH45:AH52)</f>
        <v>37.5</v>
      </c>
      <c r="AI73" s="172">
        <f>AVERAGE(AI45:AI52)</f>
        <v>0</v>
      </c>
      <c r="AJ73" s="172">
        <f>AVERAGE(AJ45:AJ52)</f>
        <v>6.25</v>
      </c>
      <c r="AK73" s="172">
        <f>AVERAGE(AK45:AK52)</f>
        <v>43.75</v>
      </c>
      <c r="AL73" s="172">
        <f>AVERAGE(AL45:AL52)</f>
        <v>31.25</v>
      </c>
      <c r="AM73" s="172">
        <f>AVERAGE(AM45:AM52)</f>
        <v>56.25</v>
      </c>
      <c r="AN73" s="172">
        <f>AVERAGE(AN45:AN52)</f>
        <v>12.5</v>
      </c>
      <c r="AO73" s="172">
        <f>AVERAGE(AO45:AO52)</f>
        <v>25</v>
      </c>
      <c r="AP73" s="172">
        <f>AVERAGE(AP45:AP52)</f>
        <v>12.5</v>
      </c>
      <c r="AQ73" s="172">
        <f>AVERAGE(AQ45:AQ52)</f>
        <v>18.75</v>
      </c>
      <c r="AR73" s="172">
        <f>AVERAGE(AR45:AR52)</f>
        <v>31.25</v>
      </c>
      <c r="AS73" s="172">
        <f>AVERAGE(AS45:AS52)</f>
        <v>56.25</v>
      </c>
      <c r="AT73" s="172">
        <f>AVERAGE(AT45:AT52)</f>
        <v>37.5</v>
      </c>
      <c r="AU73" s="172">
        <f>AVERAGE(AU45:AU52)</f>
        <v>25</v>
      </c>
      <c r="AV73" s="172">
        <f>AVERAGE(AV45:AV52)</f>
        <v>25</v>
      </c>
      <c r="AW73" s="172">
        <f>AVERAGE(AW45:AW52)</f>
        <v>31.25</v>
      </c>
      <c r="AX73" s="172">
        <f>AVERAGE(AX45:AX52)</f>
        <v>12.5</v>
      </c>
      <c r="AY73" s="172">
        <f>AVERAGE(AY45:AY52)</f>
        <v>50</v>
      </c>
      <c r="AZ73" s="172">
        <f>AVERAGE(AZ45:AZ52)</f>
        <v>12.5</v>
      </c>
      <c r="BA73" s="172">
        <f>AVERAGE(BA45:BA52)</f>
        <v>6.25</v>
      </c>
      <c r="BB73" s="172">
        <f>AVERAGE(BB45:BB52)</f>
        <v>12.5</v>
      </c>
      <c r="BC73" s="172">
        <f>AVERAGE(BC45:BC52)</f>
        <v>50</v>
      </c>
      <c r="BD73" s="172">
        <f>AVERAGE(BD45:BD52)</f>
        <v>75</v>
      </c>
      <c r="BE73" s="169">
        <f t="shared" si="14"/>
        <v>32.175925925925924</v>
      </c>
    </row>
    <row r="74" spans="1:61">
      <c r="B74" s="2" t="s">
        <v>583</v>
      </c>
      <c r="C74" s="172">
        <f>AVERAGE(C57:C67)</f>
        <v>31.818181818181817</v>
      </c>
      <c r="D74" s="172">
        <f t="shared" ref="D74:BD74" si="15">AVERAGE(D57:D67)</f>
        <v>54.545454545454547</v>
      </c>
      <c r="E74" s="172">
        <f t="shared" si="15"/>
        <v>31.818181818181817</v>
      </c>
      <c r="F74" s="172">
        <f t="shared" si="15"/>
        <v>27.272727272727273</v>
      </c>
      <c r="G74" s="172">
        <f t="shared" si="15"/>
        <v>31.818181818181817</v>
      </c>
      <c r="H74" s="172">
        <f t="shared" si="15"/>
        <v>63.636363636363633</v>
      </c>
      <c r="I74" s="172">
        <f t="shared" si="15"/>
        <v>36.363636363636367</v>
      </c>
      <c r="J74" s="172">
        <f t="shared" si="15"/>
        <v>63.636363636363633</v>
      </c>
      <c r="K74" s="172">
        <f t="shared" si="15"/>
        <v>27.272727272727273</v>
      </c>
      <c r="L74" s="172">
        <f t="shared" ref="L74" si="16">AVERAGE(L57:L67)</f>
        <v>77.272727272727266</v>
      </c>
      <c r="M74" s="172">
        <f t="shared" si="15"/>
        <v>31.818181818181817</v>
      </c>
      <c r="N74" s="172">
        <f t="shared" si="15"/>
        <v>45.454545454545453</v>
      </c>
      <c r="O74" s="172">
        <f t="shared" si="15"/>
        <v>22.727272727272727</v>
      </c>
      <c r="P74" s="172">
        <f t="shared" si="15"/>
        <v>45.454545454545453</v>
      </c>
      <c r="Q74" s="172">
        <f t="shared" si="15"/>
        <v>36.363636363636367</v>
      </c>
      <c r="R74" s="172">
        <f t="shared" si="15"/>
        <v>45.454545454545453</v>
      </c>
      <c r="S74" s="172">
        <f t="shared" si="15"/>
        <v>45.454545454545453</v>
      </c>
      <c r="T74" s="172">
        <f t="shared" si="15"/>
        <v>40.909090909090907</v>
      </c>
      <c r="U74" s="172">
        <f t="shared" si="15"/>
        <v>40.909090909090907</v>
      </c>
      <c r="V74" s="172">
        <f t="shared" si="15"/>
        <v>22.727272727272727</v>
      </c>
      <c r="W74" s="172">
        <f t="shared" si="15"/>
        <v>50</v>
      </c>
      <c r="X74" s="172">
        <f t="shared" si="15"/>
        <v>36.363636363636367</v>
      </c>
      <c r="Y74" s="172">
        <f t="shared" si="15"/>
        <v>30</v>
      </c>
      <c r="Z74" s="172">
        <f t="shared" si="15"/>
        <v>31.818181818181817</v>
      </c>
      <c r="AA74" s="172">
        <f t="shared" si="15"/>
        <v>45.454545454545453</v>
      </c>
      <c r="AB74" s="172">
        <f t="shared" si="15"/>
        <v>22.727272727272727</v>
      </c>
      <c r="AC74" s="172">
        <f t="shared" si="15"/>
        <v>86.36363636363636</v>
      </c>
      <c r="AD74" s="172">
        <f t="shared" si="15"/>
        <v>36.363636363636367</v>
      </c>
      <c r="AE74" s="172">
        <f t="shared" si="15"/>
        <v>31.818181818181817</v>
      </c>
      <c r="AF74" s="172">
        <f t="shared" si="15"/>
        <v>22.727272727272727</v>
      </c>
      <c r="AG74" s="172">
        <f t="shared" si="15"/>
        <v>54.545454545454547</v>
      </c>
      <c r="AH74" s="172">
        <f t="shared" si="15"/>
        <v>31.818181818181817</v>
      </c>
      <c r="AI74" s="172">
        <f t="shared" si="15"/>
        <v>27.272727272727273</v>
      </c>
      <c r="AJ74" s="172">
        <f t="shared" si="15"/>
        <v>18.181818181818183</v>
      </c>
      <c r="AK74" s="172">
        <f t="shared" si="15"/>
        <v>31.818181818181817</v>
      </c>
      <c r="AL74" s="172">
        <f t="shared" si="15"/>
        <v>54.545454545454547</v>
      </c>
      <c r="AM74" s="172">
        <f t="shared" si="15"/>
        <v>27.272727272727273</v>
      </c>
      <c r="AN74" s="172">
        <f t="shared" si="15"/>
        <v>22.727272727272727</v>
      </c>
      <c r="AO74" s="172">
        <f t="shared" si="15"/>
        <v>22.727272727272727</v>
      </c>
      <c r="AP74" s="172">
        <f t="shared" si="15"/>
        <v>36.363636363636367</v>
      </c>
      <c r="AQ74" s="172">
        <f t="shared" si="15"/>
        <v>36.363636363636367</v>
      </c>
      <c r="AR74" s="172">
        <f t="shared" si="15"/>
        <v>18.181818181818183</v>
      </c>
      <c r="AS74" s="172">
        <f t="shared" si="15"/>
        <v>22.727272727272727</v>
      </c>
      <c r="AT74" s="172">
        <f t="shared" si="15"/>
        <v>27.272727272727273</v>
      </c>
      <c r="AU74" s="172">
        <f t="shared" si="15"/>
        <v>40.909090909090907</v>
      </c>
      <c r="AV74" s="172">
        <f t="shared" si="15"/>
        <v>36.363636363636367</v>
      </c>
      <c r="AW74" s="172">
        <f t="shared" si="15"/>
        <v>50</v>
      </c>
      <c r="AX74" s="172">
        <f t="shared" si="15"/>
        <v>36.363636363636367</v>
      </c>
      <c r="AY74" s="172">
        <f t="shared" si="15"/>
        <v>40.909090909090907</v>
      </c>
      <c r="AZ74" s="172">
        <f t="shared" si="15"/>
        <v>36.363636363636367</v>
      </c>
      <c r="BA74" s="172">
        <f t="shared" si="15"/>
        <v>22.727272727272727</v>
      </c>
      <c r="BB74" s="172">
        <f t="shared" si="15"/>
        <v>40.909090909090907</v>
      </c>
      <c r="BC74" s="172">
        <f t="shared" si="15"/>
        <v>50</v>
      </c>
      <c r="BD74" s="172">
        <f t="shared" si="15"/>
        <v>72.727272727272734</v>
      </c>
      <c r="BE74" s="169">
        <f t="shared" si="14"/>
        <v>38.434343434343425</v>
      </c>
    </row>
  </sheetData>
  <mergeCells count="1">
    <mergeCell ref="A68:B68"/>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0"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116</v>
      </c>
      <c r="B6" s="219"/>
      <c r="C6" s="219"/>
      <c r="D6" s="219"/>
      <c r="E6" s="219"/>
    </row>
    <row r="7" spans="1:5" ht="15.75" thickBot="1">
      <c r="A7" s="108" t="s">
        <v>88</v>
      </c>
      <c r="B7" s="220" t="s">
        <v>169</v>
      </c>
      <c r="C7" s="220"/>
      <c r="D7" s="220"/>
      <c r="E7" s="220"/>
    </row>
    <row r="8" spans="1:5" ht="15.75" thickBot="1">
      <c r="A8" s="108" t="s">
        <v>149</v>
      </c>
      <c r="B8" s="221" t="s">
        <v>260</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169</v>
      </c>
      <c r="E13" s="179">
        <v>0</v>
      </c>
    </row>
    <row r="14" spans="1:5" ht="150.75" thickBot="1">
      <c r="A14" s="117" t="s">
        <v>3</v>
      </c>
      <c r="B14" s="118" t="s">
        <v>4</v>
      </c>
      <c r="C14" s="254">
        <v>100</v>
      </c>
      <c r="D14" s="179" t="s">
        <v>1909</v>
      </c>
      <c r="E14" s="179">
        <v>0</v>
      </c>
    </row>
    <row r="15" spans="1:5" ht="150.75" thickBot="1">
      <c r="A15" s="117" t="s">
        <v>5</v>
      </c>
      <c r="B15" s="118" t="s">
        <v>6</v>
      </c>
      <c r="C15" s="254">
        <v>100</v>
      </c>
      <c r="D15" s="227" t="s">
        <v>1546</v>
      </c>
      <c r="E15" s="179" t="s">
        <v>1682</v>
      </c>
    </row>
    <row r="16" spans="1:5" ht="15.75" thickBot="1">
      <c r="A16" s="117" t="s">
        <v>7</v>
      </c>
      <c r="B16" s="118" t="s">
        <v>8</v>
      </c>
      <c r="C16" s="254">
        <v>0</v>
      </c>
      <c r="D16" s="179"/>
      <c r="E16" s="179">
        <v>0</v>
      </c>
    </row>
    <row r="17" spans="1:6" ht="120.75" thickBot="1">
      <c r="A17" s="117" t="s">
        <v>9</v>
      </c>
      <c r="B17" s="118" t="s">
        <v>83</v>
      </c>
      <c r="C17" s="254">
        <v>100</v>
      </c>
      <c r="D17" s="179" t="s">
        <v>1910</v>
      </c>
      <c r="E17" s="179">
        <v>0</v>
      </c>
    </row>
    <row r="18" spans="1:6" ht="15.75" thickBot="1">
      <c r="A18" s="117" t="s">
        <v>10</v>
      </c>
      <c r="B18" s="118" t="s">
        <v>86</v>
      </c>
      <c r="C18" s="254">
        <v>100</v>
      </c>
      <c r="D18" s="179"/>
      <c r="E18" s="179">
        <v>0</v>
      </c>
    </row>
    <row r="19" spans="1:6" ht="60.75" thickBot="1">
      <c r="A19" s="117" t="s">
        <v>12</v>
      </c>
      <c r="B19" s="118" t="s">
        <v>345</v>
      </c>
      <c r="C19" s="260">
        <v>100</v>
      </c>
      <c r="D19" s="240" t="s">
        <v>1750</v>
      </c>
      <c r="E19" s="179"/>
    </row>
    <row r="20" spans="1:6" ht="15.75" thickBot="1">
      <c r="A20" s="117" t="s">
        <v>14</v>
      </c>
      <c r="B20" s="118" t="s">
        <v>13</v>
      </c>
      <c r="C20" s="254">
        <v>0</v>
      </c>
      <c r="D20" s="179"/>
      <c r="E20" s="179">
        <v>0</v>
      </c>
    </row>
    <row r="21" spans="1:6" ht="270.75" thickBot="1">
      <c r="A21" s="117" t="s">
        <v>16</v>
      </c>
      <c r="B21" s="118" t="s">
        <v>84</v>
      </c>
      <c r="C21" s="254">
        <v>100</v>
      </c>
      <c r="D21" s="227" t="s">
        <v>1547</v>
      </c>
      <c r="E21" s="179"/>
    </row>
    <row r="22" spans="1:6" ht="45.75" thickBot="1">
      <c r="A22" s="117" t="s">
        <v>18</v>
      </c>
      <c r="B22" s="118" t="s">
        <v>87</v>
      </c>
      <c r="C22" s="254">
        <v>100</v>
      </c>
      <c r="D22" s="227" t="s">
        <v>1548</v>
      </c>
      <c r="E22" s="179" t="s">
        <v>837</v>
      </c>
    </row>
    <row r="23" spans="1:6" ht="45.75" thickBot="1">
      <c r="A23" s="117" t="s">
        <v>20</v>
      </c>
      <c r="B23" s="118" t="s">
        <v>15</v>
      </c>
      <c r="C23" s="254">
        <v>100</v>
      </c>
      <c r="D23" s="227" t="s">
        <v>1549</v>
      </c>
      <c r="E23" s="179">
        <v>0</v>
      </c>
    </row>
    <row r="24" spans="1:6" ht="45.75" thickBot="1">
      <c r="A24" s="117" t="s">
        <v>21</v>
      </c>
      <c r="B24" s="121" t="s">
        <v>17</v>
      </c>
      <c r="C24" s="254">
        <v>100</v>
      </c>
      <c r="D24" s="227" t="s">
        <v>1548</v>
      </c>
      <c r="E24" s="179">
        <v>0</v>
      </c>
    </row>
    <row r="25" spans="1:6" ht="30.75" thickBot="1">
      <c r="A25" s="117" t="s">
        <v>22</v>
      </c>
      <c r="B25" s="118" t="s">
        <v>19</v>
      </c>
      <c r="C25" s="254">
        <v>0</v>
      </c>
      <c r="D25" s="179"/>
      <c r="E25" s="179">
        <v>0</v>
      </c>
    </row>
    <row r="26" spans="1:6" ht="15.75" thickBot="1">
      <c r="A26" s="117" t="s">
        <v>23</v>
      </c>
      <c r="B26" s="118" t="s">
        <v>85</v>
      </c>
      <c r="C26" s="254">
        <v>0</v>
      </c>
      <c r="D26" s="179"/>
      <c r="E26" s="179">
        <v>0</v>
      </c>
    </row>
    <row r="27" spans="1:6" ht="180.75" thickBot="1">
      <c r="A27" s="117" t="s">
        <v>24</v>
      </c>
      <c r="B27" s="118" t="s">
        <v>47</v>
      </c>
      <c r="C27" s="254">
        <v>50</v>
      </c>
      <c r="D27" s="179" t="s">
        <v>1550</v>
      </c>
      <c r="E27" s="179" t="s">
        <v>1035</v>
      </c>
    </row>
    <row r="28" spans="1:6" ht="15.75" thickBot="1">
      <c r="A28" s="117" t="s">
        <v>26</v>
      </c>
      <c r="B28" s="122" t="s">
        <v>25</v>
      </c>
      <c r="C28" s="254">
        <v>0</v>
      </c>
      <c r="D28" s="179"/>
      <c r="E28" s="179">
        <v>0</v>
      </c>
    </row>
    <row r="29" spans="1:6" ht="15.75" thickBot="1">
      <c r="A29" s="216" t="s">
        <v>29</v>
      </c>
      <c r="B29" s="216"/>
      <c r="C29" s="255">
        <f>AVERAGE(C13:C28)</f>
        <v>65.625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1551</v>
      </c>
      <c r="E33" s="179" t="s">
        <v>1134</v>
      </c>
    </row>
    <row r="34" spans="1:6" ht="45.75" thickBot="1">
      <c r="A34" s="128" t="s">
        <v>1629</v>
      </c>
      <c r="B34" s="130" t="s">
        <v>346</v>
      </c>
      <c r="C34" s="254">
        <v>100</v>
      </c>
      <c r="D34" s="227" t="s">
        <v>1135</v>
      </c>
      <c r="E34" s="179" t="s">
        <v>1120</v>
      </c>
    </row>
    <row r="35" spans="1:6" ht="15.75" thickBot="1">
      <c r="A35" s="128" t="s">
        <v>31</v>
      </c>
      <c r="B35" s="129" t="s">
        <v>38</v>
      </c>
      <c r="C35" s="254">
        <v>0</v>
      </c>
      <c r="D35" s="179"/>
      <c r="E35" s="179"/>
    </row>
    <row r="36" spans="1:6" ht="60.75" thickBot="1">
      <c r="A36" s="128" t="s">
        <v>33</v>
      </c>
      <c r="B36" s="129" t="s">
        <v>11</v>
      </c>
      <c r="C36" s="254">
        <v>0</v>
      </c>
      <c r="D36" s="179"/>
      <c r="E36" s="179" t="s">
        <v>1847</v>
      </c>
    </row>
    <row r="37" spans="1:6" ht="15.75" thickBot="1">
      <c r="A37" s="128" t="s">
        <v>35</v>
      </c>
      <c r="B37" s="129" t="s">
        <v>34</v>
      </c>
      <c r="C37" s="254">
        <v>0</v>
      </c>
      <c r="D37" s="179"/>
      <c r="E37" s="179"/>
    </row>
    <row r="38" spans="1:6" ht="45.75" thickBot="1">
      <c r="A38" s="128" t="s">
        <v>37</v>
      </c>
      <c r="B38" s="129" t="s">
        <v>36</v>
      </c>
      <c r="C38" s="254">
        <v>0</v>
      </c>
      <c r="D38" s="227" t="s">
        <v>1549</v>
      </c>
      <c r="E38" s="179" t="s">
        <v>1121</v>
      </c>
    </row>
    <row r="39" spans="1:6" ht="105.75" thickBot="1">
      <c r="A39" s="128" t="s">
        <v>39</v>
      </c>
      <c r="B39" s="129" t="s">
        <v>40</v>
      </c>
      <c r="C39" s="254">
        <v>0</v>
      </c>
      <c r="D39" s="227" t="s">
        <v>1136</v>
      </c>
      <c r="E39" s="179" t="s">
        <v>1137</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60.75" thickBot="1">
      <c r="A44" s="128" t="s">
        <v>1631</v>
      </c>
      <c r="B44" s="129" t="s">
        <v>46</v>
      </c>
      <c r="C44" s="254">
        <v>100</v>
      </c>
      <c r="D44" s="227" t="s">
        <v>257</v>
      </c>
      <c r="E44" s="179" t="s">
        <v>1138</v>
      </c>
    </row>
    <row r="45" spans="1:6" ht="15.75" thickBot="1">
      <c r="A45" s="128" t="s">
        <v>1632</v>
      </c>
      <c r="B45" s="129" t="s">
        <v>27</v>
      </c>
      <c r="C45" s="254">
        <v>0</v>
      </c>
      <c r="D45" s="228"/>
      <c r="E45" s="228"/>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90.75" thickBot="1">
      <c r="A50" s="117" t="s">
        <v>49</v>
      </c>
      <c r="B50" s="132" t="s">
        <v>347</v>
      </c>
      <c r="C50" s="265">
        <v>0</v>
      </c>
      <c r="D50" s="227" t="s">
        <v>1136</v>
      </c>
      <c r="E50" s="179" t="s">
        <v>1139</v>
      </c>
    </row>
    <row r="51" spans="1:6" ht="90.75" thickBot="1">
      <c r="A51" s="117" t="s">
        <v>51</v>
      </c>
      <c r="B51" s="133" t="s">
        <v>50</v>
      </c>
      <c r="C51" s="254">
        <v>0</v>
      </c>
      <c r="D51" s="227" t="s">
        <v>1136</v>
      </c>
      <c r="E51" s="179" t="s">
        <v>1139</v>
      </c>
    </row>
    <row r="52" spans="1:6" ht="90.75" thickBot="1">
      <c r="A52" s="117" t="s">
        <v>53</v>
      </c>
      <c r="B52" s="132" t="s">
        <v>52</v>
      </c>
      <c r="C52" s="254">
        <v>0</v>
      </c>
      <c r="D52" s="227" t="s">
        <v>1136</v>
      </c>
      <c r="E52" s="179" t="s">
        <v>1139</v>
      </c>
    </row>
    <row r="53" spans="1:6" ht="30.75" thickBot="1">
      <c r="A53" s="117" t="s">
        <v>55</v>
      </c>
      <c r="B53" s="134" t="s">
        <v>571</v>
      </c>
      <c r="C53" s="254">
        <v>100</v>
      </c>
      <c r="D53" s="227"/>
      <c r="E53" s="228" t="s">
        <v>259</v>
      </c>
    </row>
    <row r="54" spans="1:6" ht="15.75" thickBot="1">
      <c r="A54" s="117" t="s">
        <v>57</v>
      </c>
      <c r="B54" s="132" t="s">
        <v>60</v>
      </c>
      <c r="C54" s="254">
        <v>100</v>
      </c>
      <c r="D54" s="227"/>
      <c r="E54" s="228"/>
    </row>
    <row r="55" spans="1:6" ht="15.75" thickBot="1">
      <c r="A55" s="117" t="s">
        <v>59</v>
      </c>
      <c r="B55" s="132" t="s">
        <v>62</v>
      </c>
      <c r="C55" s="254">
        <v>100</v>
      </c>
      <c r="D55" s="227"/>
      <c r="E55" s="228"/>
    </row>
    <row r="56" spans="1:6" ht="45.75" thickBot="1">
      <c r="A56" s="117" t="s">
        <v>61</v>
      </c>
      <c r="B56" s="132" t="s">
        <v>58</v>
      </c>
      <c r="C56" s="254">
        <v>50</v>
      </c>
      <c r="D56" s="227" t="s">
        <v>257</v>
      </c>
      <c r="E56" s="228" t="s">
        <v>253</v>
      </c>
    </row>
    <row r="57" spans="1:6" ht="45.75" thickBot="1">
      <c r="A57" s="117" t="s">
        <v>1633</v>
      </c>
      <c r="B57" s="132" t="s">
        <v>56</v>
      </c>
      <c r="C57" s="254">
        <v>100</v>
      </c>
      <c r="D57" s="227" t="s">
        <v>1135</v>
      </c>
      <c r="E57" s="179" t="s">
        <v>1140</v>
      </c>
    </row>
    <row r="58" spans="1:6" ht="15.75" thickBot="1">
      <c r="A58" s="197" t="s">
        <v>29</v>
      </c>
      <c r="B58" s="198"/>
      <c r="C58" s="255">
        <f>AVERAGE(C50:C57)</f>
        <v>56.25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169</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30.75" thickBot="1">
      <c r="A65" s="117" t="s">
        <v>70</v>
      </c>
      <c r="B65" s="135" t="s">
        <v>585</v>
      </c>
      <c r="C65" s="254">
        <v>100</v>
      </c>
      <c r="D65" s="227" t="s">
        <v>169</v>
      </c>
      <c r="E65" s="159" t="s">
        <v>589</v>
      </c>
    </row>
    <row r="66" spans="1:5" ht="31.5" thickTop="1" thickBot="1">
      <c r="A66" s="117" t="s">
        <v>72</v>
      </c>
      <c r="B66" s="135" t="s">
        <v>584</v>
      </c>
      <c r="C66" s="254">
        <v>0</v>
      </c>
      <c r="D66" s="147" t="s">
        <v>169</v>
      </c>
      <c r="E66" s="159" t="s">
        <v>586</v>
      </c>
    </row>
    <row r="67" spans="1:5" ht="30.75" thickBot="1">
      <c r="A67" s="117" t="s">
        <v>74</v>
      </c>
      <c r="B67" s="137" t="s">
        <v>71</v>
      </c>
      <c r="C67" s="254">
        <v>0</v>
      </c>
      <c r="D67" s="228"/>
      <c r="E67" s="228"/>
    </row>
    <row r="68" spans="1:5" ht="60.75" thickBot="1">
      <c r="A68" s="117" t="s">
        <v>76</v>
      </c>
      <c r="B68" s="135" t="s">
        <v>73</v>
      </c>
      <c r="C68" s="254">
        <v>50</v>
      </c>
      <c r="D68" s="227" t="s">
        <v>258</v>
      </c>
      <c r="E68" s="228" t="s">
        <v>453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45.328889860139867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62" r:id="rId3"/>
    <hyperlink ref="D68" r:id="rId4"/>
    <hyperlink ref="D66" r:id="rId5"/>
    <hyperlink ref="D13" r:id="rId6"/>
    <hyperlink ref="D15" r:id="rId7"/>
    <hyperlink ref="D19" r:id="rId8"/>
    <hyperlink ref="D21" display="http://irapuato.gob.mx/uploads/uaip/15.%2Fraccion%2XV.%2Reglas%2para%2otorgar%2Concesiones,%2Licencias%2y%2Permisos%2o%2Autorizaciones.%2Y%2Padron%2Actualizado/214/H.%2Ayuntamiento/Ordenamiento%2Territorial/Padron%2de%2Licencias/Ordenamiento%2Ambiental/1."/>
    <hyperlink ref="D22" r:id="rId9"/>
    <hyperlink ref="D23" r:id="rId10"/>
    <hyperlink ref="D24" r:id="rId11"/>
    <hyperlink ref="D33" r:id="rId12"/>
    <hyperlink ref="D34" r:id="rId13"/>
    <hyperlink ref="D38" r:id="rId14"/>
    <hyperlink ref="D39" r:id="rId15"/>
    <hyperlink ref="D44" r:id="rId16"/>
    <hyperlink ref="D51" r:id="rId17"/>
    <hyperlink ref="D52" r:id="rId18"/>
    <hyperlink ref="D57" r:id="rId19"/>
    <hyperlink ref="D65" r:id="rId20"/>
    <hyperlink ref="D50" r:id="rId21"/>
  </hyperlinks>
  <pageMargins left="0.7" right="0.7" top="0.75" bottom="0.75" header="0.3" footer="0.3"/>
  <pageSetup orientation="portrait" r:id="rId22"/>
  <drawing r:id="rId2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117</v>
      </c>
      <c r="B6" s="219"/>
      <c r="C6" s="219"/>
      <c r="D6" s="219"/>
      <c r="E6" s="219"/>
    </row>
    <row r="7" spans="1:5" ht="15.75" thickBot="1">
      <c r="A7" s="108" t="s">
        <v>88</v>
      </c>
      <c r="B7" s="220" t="s">
        <v>170</v>
      </c>
      <c r="C7" s="220"/>
      <c r="D7" s="220"/>
      <c r="E7" s="220"/>
    </row>
    <row r="8" spans="1:5" ht="15.75" thickBot="1">
      <c r="A8" s="108" t="s">
        <v>149</v>
      </c>
      <c r="B8" s="226" t="s">
        <v>262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170</v>
      </c>
      <c r="E13" s="179">
        <v>0</v>
      </c>
    </row>
    <row r="14" spans="1:5" ht="30.75" thickBot="1">
      <c r="A14" s="117" t="s">
        <v>3</v>
      </c>
      <c r="B14" s="118" t="s">
        <v>4</v>
      </c>
      <c r="C14" s="254">
        <v>50</v>
      </c>
      <c r="D14" s="179"/>
      <c r="E14" s="179" t="s">
        <v>1122</v>
      </c>
    </row>
    <row r="15" spans="1:5" ht="30.75" thickBot="1">
      <c r="A15" s="117" t="s">
        <v>5</v>
      </c>
      <c r="B15" s="118" t="s">
        <v>6</v>
      </c>
      <c r="C15" s="254">
        <v>50</v>
      </c>
      <c r="D15" s="179"/>
      <c r="E15" s="179" t="s">
        <v>1122</v>
      </c>
    </row>
    <row r="16" spans="1:5" ht="30.75" thickBot="1">
      <c r="A16" s="117" t="s">
        <v>7</v>
      </c>
      <c r="B16" s="118" t="s">
        <v>8</v>
      </c>
      <c r="C16" s="254">
        <v>50</v>
      </c>
      <c r="D16" s="179"/>
      <c r="E16" s="179" t="s">
        <v>1122</v>
      </c>
    </row>
    <row r="17" spans="1:6" ht="90.75" thickBot="1">
      <c r="A17" s="117" t="s">
        <v>9</v>
      </c>
      <c r="B17" s="118" t="s">
        <v>83</v>
      </c>
      <c r="C17" s="254">
        <v>50</v>
      </c>
      <c r="D17" s="227" t="s">
        <v>727</v>
      </c>
      <c r="E17" s="179" t="s">
        <v>1122</v>
      </c>
    </row>
    <row r="18" spans="1:6" ht="15.75" thickBot="1">
      <c r="A18" s="117" t="s">
        <v>10</v>
      </c>
      <c r="B18" s="118" t="s">
        <v>86</v>
      </c>
      <c r="C18" s="254">
        <v>100</v>
      </c>
      <c r="D18" s="179"/>
      <c r="E18" s="179">
        <v>0</v>
      </c>
    </row>
    <row r="19" spans="1:6" ht="45.75" thickBot="1">
      <c r="A19" s="117" t="s">
        <v>12</v>
      </c>
      <c r="B19" s="118" t="s">
        <v>345</v>
      </c>
      <c r="C19" s="254">
        <v>100</v>
      </c>
      <c r="D19" s="227" t="s">
        <v>455</v>
      </c>
      <c r="E19" s="179">
        <v>0</v>
      </c>
    </row>
    <row r="20" spans="1:6" ht="15.75" thickBot="1">
      <c r="A20" s="117" t="s">
        <v>14</v>
      </c>
      <c r="B20" s="118" t="s">
        <v>13</v>
      </c>
      <c r="C20" s="254">
        <v>0</v>
      </c>
      <c r="D20" s="179">
        <v>0</v>
      </c>
      <c r="E20" s="179">
        <v>0</v>
      </c>
    </row>
    <row r="21" spans="1:6" ht="165.75" thickBot="1">
      <c r="A21" s="117" t="s">
        <v>16</v>
      </c>
      <c r="B21" s="118" t="s">
        <v>84</v>
      </c>
      <c r="C21" s="254">
        <v>50</v>
      </c>
      <c r="D21" s="227" t="s">
        <v>1751</v>
      </c>
      <c r="E21" s="179" t="s">
        <v>1405</v>
      </c>
    </row>
    <row r="22" spans="1:6" ht="45.75" thickBot="1">
      <c r="A22" s="117" t="s">
        <v>18</v>
      </c>
      <c r="B22" s="118" t="s">
        <v>87</v>
      </c>
      <c r="C22" s="254">
        <v>100</v>
      </c>
      <c r="D22" s="227" t="s">
        <v>455</v>
      </c>
      <c r="E22" s="179" t="s">
        <v>1044</v>
      </c>
    </row>
    <row r="23" spans="1:6" ht="45.75" thickBot="1">
      <c r="A23" s="117" t="s">
        <v>20</v>
      </c>
      <c r="B23" s="118" t="s">
        <v>15</v>
      </c>
      <c r="C23" s="254">
        <v>100</v>
      </c>
      <c r="D23" s="227" t="s">
        <v>1123</v>
      </c>
      <c r="E23" s="179">
        <v>0</v>
      </c>
    </row>
    <row r="24" spans="1:6" ht="60.75" thickBot="1">
      <c r="A24" s="117" t="s">
        <v>21</v>
      </c>
      <c r="B24" s="121" t="s">
        <v>17</v>
      </c>
      <c r="C24" s="254">
        <v>50</v>
      </c>
      <c r="D24" s="227" t="s">
        <v>455</v>
      </c>
      <c r="E24" s="179" t="s">
        <v>1124</v>
      </c>
    </row>
    <row r="25" spans="1:6" ht="60.75" thickBot="1">
      <c r="A25" s="117" t="s">
        <v>22</v>
      </c>
      <c r="B25" s="118" t="s">
        <v>19</v>
      </c>
      <c r="C25" s="254">
        <v>50</v>
      </c>
      <c r="D25" s="227" t="s">
        <v>455</v>
      </c>
      <c r="E25" s="179" t="s">
        <v>1124</v>
      </c>
    </row>
    <row r="26" spans="1:6" ht="45.75" thickBot="1">
      <c r="A26" s="117" t="s">
        <v>23</v>
      </c>
      <c r="B26" s="118" t="s">
        <v>85</v>
      </c>
      <c r="C26" s="254">
        <v>50</v>
      </c>
      <c r="D26" s="227" t="s">
        <v>1125</v>
      </c>
      <c r="E26" s="179" t="s">
        <v>1126</v>
      </c>
    </row>
    <row r="27" spans="1:6" ht="90.75" thickBot="1">
      <c r="A27" s="117" t="s">
        <v>24</v>
      </c>
      <c r="B27" s="118" t="s">
        <v>47</v>
      </c>
      <c r="C27" s="254">
        <v>100</v>
      </c>
      <c r="D27" s="227" t="s">
        <v>1127</v>
      </c>
      <c r="E27" s="179" t="s">
        <v>1679</v>
      </c>
    </row>
    <row r="28" spans="1:6" ht="165.75" thickBot="1">
      <c r="A28" s="117" t="s">
        <v>26</v>
      </c>
      <c r="B28" s="122" t="s">
        <v>25</v>
      </c>
      <c r="C28" s="254">
        <v>50</v>
      </c>
      <c r="D28" s="227" t="s">
        <v>1543</v>
      </c>
      <c r="E28" s="179" t="s">
        <v>1681</v>
      </c>
    </row>
    <row r="29" spans="1:6" ht="15.75" thickBot="1">
      <c r="A29" s="216" t="s">
        <v>29</v>
      </c>
      <c r="B29" s="216"/>
      <c r="C29" s="255">
        <f>AVERAGE(C13:C28)</f>
        <v>65.625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1128</v>
      </c>
      <c r="E33" s="179" t="s">
        <v>1129</v>
      </c>
    </row>
    <row r="34" spans="1:6" ht="45.75" thickBot="1">
      <c r="A34" s="128" t="s">
        <v>1629</v>
      </c>
      <c r="B34" s="130" t="s">
        <v>346</v>
      </c>
      <c r="C34" s="254">
        <v>0</v>
      </c>
      <c r="D34" s="227" t="s">
        <v>1130</v>
      </c>
      <c r="E34" s="179" t="s">
        <v>1131</v>
      </c>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45.75" thickBot="1">
      <c r="A38" s="128" t="s">
        <v>37</v>
      </c>
      <c r="B38" s="129" t="s">
        <v>36</v>
      </c>
      <c r="C38" s="254">
        <v>100</v>
      </c>
      <c r="D38" s="227" t="s">
        <v>1544</v>
      </c>
      <c r="E38" s="179" t="s">
        <v>1073</v>
      </c>
    </row>
    <row r="39" spans="1:6" ht="15.75" thickBot="1">
      <c r="A39" s="128" t="s">
        <v>39</v>
      </c>
      <c r="B39" s="129" t="s">
        <v>40</v>
      </c>
      <c r="C39" s="254">
        <v>0</v>
      </c>
      <c r="D39" s="179"/>
      <c r="E39" s="179"/>
    </row>
    <row r="40" spans="1:6" ht="15.75" thickBot="1">
      <c r="A40" s="128" t="s">
        <v>41</v>
      </c>
      <c r="B40" s="129" t="s">
        <v>42</v>
      </c>
      <c r="C40" s="254">
        <v>0</v>
      </c>
      <c r="D40" s="179"/>
      <c r="E40" s="179"/>
    </row>
    <row r="41" spans="1:6" ht="45.75" thickBot="1">
      <c r="A41" s="128" t="s">
        <v>43</v>
      </c>
      <c r="B41" s="129" t="s">
        <v>44</v>
      </c>
      <c r="C41" s="254">
        <v>100</v>
      </c>
      <c r="D41" s="227" t="s">
        <v>1125</v>
      </c>
      <c r="E41" s="179" t="s">
        <v>1132</v>
      </c>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50</v>
      </c>
      <c r="D44" s="227" t="s">
        <v>1133</v>
      </c>
      <c r="E44" s="179" t="s">
        <v>1545</v>
      </c>
    </row>
    <row r="45" spans="1:6" ht="45.75" thickBot="1">
      <c r="A45" s="128" t="s">
        <v>1632</v>
      </c>
      <c r="B45" s="129" t="s">
        <v>27</v>
      </c>
      <c r="C45" s="254">
        <v>100</v>
      </c>
      <c r="D45" s="227" t="s">
        <v>455</v>
      </c>
      <c r="E45" s="228" t="s">
        <v>456</v>
      </c>
    </row>
    <row r="46" spans="1:6" ht="15.75" thickBot="1">
      <c r="A46" s="197" t="s">
        <v>29</v>
      </c>
      <c r="B46" s="198"/>
      <c r="C46" s="255">
        <f>AVERAGE(C33:C45)</f>
        <v>34.615384615384613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60.75" thickBot="1">
      <c r="A50" s="117" t="s">
        <v>49</v>
      </c>
      <c r="B50" s="132" t="s">
        <v>347</v>
      </c>
      <c r="C50" s="263">
        <v>50</v>
      </c>
      <c r="D50" s="227" t="s">
        <v>455</v>
      </c>
      <c r="E50" s="228" t="s">
        <v>457</v>
      </c>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60.75" thickBot="1">
      <c r="A53" s="117" t="s">
        <v>55</v>
      </c>
      <c r="B53" s="134" t="s">
        <v>571</v>
      </c>
      <c r="C53" s="263">
        <v>50</v>
      </c>
      <c r="D53" s="227" t="s">
        <v>455</v>
      </c>
      <c r="E53" s="228" t="s">
        <v>460</v>
      </c>
    </row>
    <row r="54" spans="1:6" ht="75.75" thickBot="1">
      <c r="A54" s="117" t="s">
        <v>57</v>
      </c>
      <c r="B54" s="132" t="s">
        <v>60</v>
      </c>
      <c r="C54" s="263">
        <v>50</v>
      </c>
      <c r="D54" s="227" t="s">
        <v>455</v>
      </c>
      <c r="E54" s="228" t="s">
        <v>458</v>
      </c>
    </row>
    <row r="55" spans="1:6" ht="75.75" thickBot="1">
      <c r="A55" s="117" t="s">
        <v>59</v>
      </c>
      <c r="B55" s="132" t="s">
        <v>62</v>
      </c>
      <c r="C55" s="263">
        <v>50</v>
      </c>
      <c r="D55" s="227" t="s">
        <v>455</v>
      </c>
      <c r="E55" s="228" t="s">
        <v>459</v>
      </c>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170</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15.75" thickBot="1">
      <c r="A65" s="117" t="s">
        <v>70</v>
      </c>
      <c r="B65" s="135" t="s">
        <v>585</v>
      </c>
      <c r="C65" s="264">
        <v>0</v>
      </c>
      <c r="D65" s="232" t="s">
        <v>604</v>
      </c>
      <c r="E65" s="232" t="s">
        <v>605</v>
      </c>
    </row>
    <row r="66" spans="1:5" ht="31.5" thickTop="1" thickBot="1">
      <c r="A66" s="117" t="s">
        <v>72</v>
      </c>
      <c r="B66" s="135" t="s">
        <v>584</v>
      </c>
      <c r="C66" s="264">
        <v>0</v>
      </c>
      <c r="D66" s="147" t="s">
        <v>603</v>
      </c>
      <c r="E66" s="232" t="s">
        <v>586</v>
      </c>
    </row>
    <row r="67" spans="1:5" ht="45.75" thickBot="1">
      <c r="A67" s="117" t="s">
        <v>74</v>
      </c>
      <c r="B67" s="137" t="s">
        <v>71</v>
      </c>
      <c r="C67" s="254">
        <v>50</v>
      </c>
      <c r="D67" s="227" t="s">
        <v>261</v>
      </c>
      <c r="E67" s="228" t="s">
        <v>454</v>
      </c>
    </row>
    <row r="68" spans="1:5" ht="15.75" thickBot="1">
      <c r="A68" s="117" t="s">
        <v>76</v>
      </c>
      <c r="B68" s="135" t="s">
        <v>73</v>
      </c>
      <c r="C68" s="254">
        <v>0</v>
      </c>
      <c r="D68" s="228"/>
      <c r="E68" s="228"/>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64" t="s">
        <v>574</v>
      </c>
      <c r="D71" s="228"/>
      <c r="E71" s="228"/>
    </row>
    <row r="72" spans="1:5" ht="15.75" thickBot="1">
      <c r="A72" s="117" t="s">
        <v>95</v>
      </c>
      <c r="B72" s="135" t="s">
        <v>77</v>
      </c>
      <c r="C72" s="254">
        <v>0</v>
      </c>
      <c r="D72" s="228"/>
      <c r="E72" s="228"/>
    </row>
    <row r="73" spans="1:5" ht="15.75" thickBot="1">
      <c r="A73" s="216" t="s">
        <v>29</v>
      </c>
      <c r="B73" s="216"/>
      <c r="C73" s="255">
        <f>AVERAGE(C62:C72)</f>
        <v>30</v>
      </c>
      <c r="D73" s="225"/>
      <c r="E73" s="225"/>
    </row>
    <row r="74" spans="1:5">
      <c r="C74" s="259"/>
    </row>
    <row r="75" spans="1:5">
      <c r="B75" s="104" t="s">
        <v>90</v>
      </c>
      <c r="C75" s="259">
        <f>AVERAGE(C73,C58,C46,C29)</f>
        <v>41.935096153846153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50" r:id="rId3"/>
    <hyperlink ref="D67" r:id="rId4"/>
    <hyperlink ref="D66" r:id="rId5"/>
    <hyperlink ref="D21" r:id="rId6"/>
    <hyperlink ref="D13" r:id="rId7"/>
    <hyperlink ref="D17" r:id="rId8"/>
    <hyperlink ref="D19" r:id="rId9"/>
    <hyperlink ref="D22" r:id="rId10"/>
    <hyperlink ref="D23" r:id="rId11"/>
    <hyperlink ref="D24" r:id="rId12"/>
    <hyperlink ref="D25" r:id="rId13"/>
    <hyperlink ref="D26" r:id="rId14"/>
    <hyperlink ref="D27" r:id="rId15"/>
    <hyperlink ref="D28" r:id="rId16"/>
    <hyperlink ref="D33" r:id="rId17"/>
    <hyperlink ref="D34" r:id="rId18"/>
    <hyperlink ref="D38" r:id="rId19"/>
    <hyperlink ref="D41" r:id="rId20"/>
    <hyperlink ref="D44" r:id="rId21"/>
    <hyperlink ref="D51" r:id="rId22"/>
  </hyperlinks>
  <pageMargins left="0.7" right="0.7" top="0.75" bottom="0.75" header="0.3" footer="0.3"/>
  <drawing r:id="rId2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118</v>
      </c>
      <c r="B6" s="219"/>
      <c r="C6" s="219"/>
      <c r="D6" s="219"/>
      <c r="E6" s="219"/>
    </row>
    <row r="7" spans="1:5" ht="15.75" thickBot="1">
      <c r="A7" s="108" t="s">
        <v>88</v>
      </c>
      <c r="B7" s="220" t="s">
        <v>171</v>
      </c>
      <c r="C7" s="220"/>
      <c r="D7" s="220"/>
      <c r="E7" s="220"/>
    </row>
    <row r="8" spans="1:5" ht="15.75" thickBot="1">
      <c r="A8" s="108" t="s">
        <v>149</v>
      </c>
      <c r="B8" s="226" t="s">
        <v>266</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171</v>
      </c>
      <c r="E13" s="179">
        <v>0</v>
      </c>
    </row>
    <row r="14" spans="1:5" ht="75.75" thickBot="1">
      <c r="A14" s="117" t="s">
        <v>3</v>
      </c>
      <c r="B14" s="118" t="s">
        <v>4</v>
      </c>
      <c r="C14" s="254">
        <v>100</v>
      </c>
      <c r="D14" s="227" t="s">
        <v>1538</v>
      </c>
      <c r="E14" s="179">
        <v>0</v>
      </c>
    </row>
    <row r="15" spans="1:5" ht="105.75" thickBot="1">
      <c r="A15" s="117" t="s">
        <v>5</v>
      </c>
      <c r="B15" s="118" t="s">
        <v>6</v>
      </c>
      <c r="C15" s="254">
        <v>100</v>
      </c>
      <c r="D15" s="227" t="s">
        <v>1539</v>
      </c>
      <c r="E15" s="179">
        <v>0</v>
      </c>
    </row>
    <row r="16" spans="1:5" ht="90.75" thickBot="1">
      <c r="A16" s="117" t="s">
        <v>7</v>
      </c>
      <c r="B16" s="118" t="s">
        <v>8</v>
      </c>
      <c r="C16" s="254">
        <v>100</v>
      </c>
      <c r="D16" s="227" t="s">
        <v>1540</v>
      </c>
      <c r="E16" s="179" t="s">
        <v>1113</v>
      </c>
    </row>
    <row r="17" spans="1:6" ht="90.75" thickBot="1">
      <c r="A17" s="117" t="s">
        <v>9</v>
      </c>
      <c r="B17" s="118" t="s">
        <v>83</v>
      </c>
      <c r="C17" s="254">
        <v>100</v>
      </c>
      <c r="D17" s="227" t="s">
        <v>1541</v>
      </c>
      <c r="E17" s="179">
        <v>0</v>
      </c>
    </row>
    <row r="18" spans="1:6" ht="15.75" thickBot="1">
      <c r="A18" s="117" t="s">
        <v>10</v>
      </c>
      <c r="B18" s="118" t="s">
        <v>86</v>
      </c>
      <c r="C18" s="254">
        <v>0</v>
      </c>
      <c r="D18" s="179"/>
      <c r="E18" s="179">
        <v>0</v>
      </c>
    </row>
    <row r="19" spans="1:6" ht="30.75" thickBot="1">
      <c r="A19" s="117" t="s">
        <v>12</v>
      </c>
      <c r="B19" s="118" t="s">
        <v>345</v>
      </c>
      <c r="C19" s="254">
        <v>100</v>
      </c>
      <c r="D19" s="227" t="s">
        <v>1114</v>
      </c>
      <c r="E19" s="179">
        <v>0</v>
      </c>
    </row>
    <row r="20" spans="1:6" ht="15.75" thickBot="1">
      <c r="A20" s="117" t="s">
        <v>14</v>
      </c>
      <c r="B20" s="118" t="s">
        <v>13</v>
      </c>
      <c r="C20" s="254">
        <v>0</v>
      </c>
      <c r="D20" s="179">
        <v>0</v>
      </c>
      <c r="E20" s="179">
        <v>0</v>
      </c>
    </row>
    <row r="21" spans="1:6" ht="45.75" thickBot="1">
      <c r="A21" s="117" t="s">
        <v>16</v>
      </c>
      <c r="B21" s="118" t="s">
        <v>84</v>
      </c>
      <c r="C21" s="254">
        <v>100</v>
      </c>
      <c r="D21" s="227" t="s">
        <v>1813</v>
      </c>
      <c r="E21" s="179" t="s">
        <v>1814</v>
      </c>
    </row>
    <row r="22" spans="1:6" ht="30.75" thickBot="1">
      <c r="A22" s="117" t="s">
        <v>18</v>
      </c>
      <c r="B22" s="118" t="s">
        <v>87</v>
      </c>
      <c r="C22" s="254">
        <v>100</v>
      </c>
      <c r="D22" s="227" t="s">
        <v>1115</v>
      </c>
      <c r="E22" s="179" t="s">
        <v>837</v>
      </c>
    </row>
    <row r="23" spans="1:6" ht="30.75" thickBot="1">
      <c r="A23" s="117" t="s">
        <v>20</v>
      </c>
      <c r="B23" s="118" t="s">
        <v>15</v>
      </c>
      <c r="C23" s="254">
        <v>100</v>
      </c>
      <c r="D23" s="227" t="s">
        <v>1116</v>
      </c>
      <c r="E23" s="179">
        <v>0</v>
      </c>
    </row>
    <row r="24" spans="1:6" ht="30.75" thickBot="1">
      <c r="A24" s="117" t="s">
        <v>21</v>
      </c>
      <c r="B24" s="121" t="s">
        <v>17</v>
      </c>
      <c r="C24" s="254">
        <v>100</v>
      </c>
      <c r="D24" s="227" t="s">
        <v>1115</v>
      </c>
      <c r="E24" s="179">
        <v>0</v>
      </c>
    </row>
    <row r="25" spans="1:6" ht="30.75" thickBot="1">
      <c r="A25" s="117" t="s">
        <v>22</v>
      </c>
      <c r="B25" s="118" t="s">
        <v>19</v>
      </c>
      <c r="C25" s="254">
        <v>100</v>
      </c>
      <c r="D25" s="227" t="s">
        <v>1117</v>
      </c>
      <c r="E25" s="179">
        <v>0</v>
      </c>
    </row>
    <row r="26" spans="1:6" ht="15.75" thickBot="1">
      <c r="A26" s="117" t="s">
        <v>23</v>
      </c>
      <c r="B26" s="118" t="s">
        <v>85</v>
      </c>
      <c r="C26" s="254">
        <v>0</v>
      </c>
      <c r="D26" s="179"/>
      <c r="E26" s="179">
        <v>0</v>
      </c>
    </row>
    <row r="27" spans="1:6" ht="75.75" thickBot="1">
      <c r="A27" s="117" t="s">
        <v>24</v>
      </c>
      <c r="B27" s="118" t="s">
        <v>47</v>
      </c>
      <c r="C27" s="254">
        <v>50</v>
      </c>
      <c r="D27" s="227" t="s">
        <v>1118</v>
      </c>
      <c r="E27" s="179" t="s">
        <v>1035</v>
      </c>
    </row>
    <row r="28" spans="1:6" ht="30.75" thickBot="1">
      <c r="A28" s="117" t="s">
        <v>26</v>
      </c>
      <c r="B28" s="122" t="s">
        <v>25</v>
      </c>
      <c r="C28" s="254">
        <v>100</v>
      </c>
      <c r="D28" s="227" t="s">
        <v>1118</v>
      </c>
      <c r="E28" s="179">
        <v>0</v>
      </c>
    </row>
    <row r="29" spans="1:6" ht="15.75" thickBot="1">
      <c r="A29" s="216" t="s">
        <v>29</v>
      </c>
      <c r="B29" s="216"/>
      <c r="C29" s="255">
        <f>AVERAGE(C13:C28)</f>
        <v>78.125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30.75" thickBot="1">
      <c r="A33" s="128" t="s">
        <v>30</v>
      </c>
      <c r="B33" s="129" t="s">
        <v>32</v>
      </c>
      <c r="C33" s="254">
        <v>0</v>
      </c>
      <c r="D33" s="179"/>
      <c r="E33" s="179" t="s">
        <v>1119</v>
      </c>
    </row>
    <row r="34" spans="1:6" ht="30.75" thickBot="1">
      <c r="A34" s="128" t="s">
        <v>1629</v>
      </c>
      <c r="B34" s="130" t="s">
        <v>346</v>
      </c>
      <c r="C34" s="254">
        <v>100</v>
      </c>
      <c r="D34" s="227" t="s">
        <v>510</v>
      </c>
      <c r="E34" s="179" t="s">
        <v>1120</v>
      </c>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30.75" thickBot="1">
      <c r="A38" s="128" t="s">
        <v>37</v>
      </c>
      <c r="B38" s="129" t="s">
        <v>36</v>
      </c>
      <c r="C38" s="254">
        <v>0</v>
      </c>
      <c r="D38" s="227" t="s">
        <v>1115</v>
      </c>
      <c r="E38" s="179" t="s">
        <v>1121</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100</v>
      </c>
      <c r="D44" s="227" t="s">
        <v>1118</v>
      </c>
      <c r="E44" s="179" t="s">
        <v>1542</v>
      </c>
    </row>
    <row r="45" spans="1:6" ht="30.75" thickBot="1">
      <c r="A45" s="128" t="s">
        <v>1632</v>
      </c>
      <c r="B45" s="129" t="s">
        <v>27</v>
      </c>
      <c r="C45" s="254">
        <v>50</v>
      </c>
      <c r="D45" s="227"/>
      <c r="E45" s="228" t="s">
        <v>265</v>
      </c>
    </row>
    <row r="46" spans="1:6" ht="15.75" thickBot="1">
      <c r="A46" s="197" t="s">
        <v>29</v>
      </c>
      <c r="B46" s="198"/>
      <c r="C46" s="255">
        <f>AVERAGE(C33:C45)</f>
        <v>19.23076923076923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30.75" thickBot="1">
      <c r="A53" s="117" t="s">
        <v>55</v>
      </c>
      <c r="B53" s="134" t="s">
        <v>571</v>
      </c>
      <c r="C53" s="254">
        <v>100</v>
      </c>
      <c r="D53" s="227" t="s">
        <v>511</v>
      </c>
      <c r="E53" s="228" t="s">
        <v>263</v>
      </c>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171</v>
      </c>
      <c r="E62" s="228"/>
    </row>
    <row r="63" spans="1:6" ht="30.75" thickBot="1">
      <c r="A63" s="117" t="s">
        <v>66</v>
      </c>
      <c r="B63" s="136" t="s">
        <v>75</v>
      </c>
      <c r="C63" s="254">
        <v>50</v>
      </c>
      <c r="D63" s="228"/>
      <c r="E63" s="228" t="s">
        <v>236</v>
      </c>
    </row>
    <row r="64" spans="1:6" ht="15.75" thickBot="1">
      <c r="A64" s="117" t="s">
        <v>68</v>
      </c>
      <c r="B64" s="135" t="s">
        <v>92</v>
      </c>
      <c r="C64" s="254">
        <v>50</v>
      </c>
      <c r="D64" s="227"/>
      <c r="E64" s="228" t="s">
        <v>264</v>
      </c>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45.75" thickBot="1">
      <c r="A67" s="117" t="s">
        <v>74</v>
      </c>
      <c r="B67" s="137" t="s">
        <v>71</v>
      </c>
      <c r="C67" s="254">
        <v>0</v>
      </c>
      <c r="D67" s="227" t="s">
        <v>510</v>
      </c>
      <c r="E67" s="228" t="s">
        <v>569</v>
      </c>
    </row>
    <row r="68" spans="1:5" ht="30.75" thickBot="1">
      <c r="A68" s="117" t="s">
        <v>76</v>
      </c>
      <c r="B68" s="135" t="s">
        <v>73</v>
      </c>
      <c r="C68" s="254">
        <v>100</v>
      </c>
      <c r="D68" s="227" t="s">
        <v>511</v>
      </c>
      <c r="E68" s="228" t="s">
        <v>512</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50</v>
      </c>
      <c r="D71" s="228"/>
      <c r="E71" s="228" t="s">
        <v>1815</v>
      </c>
    </row>
    <row r="72" spans="1:5" ht="15.75" thickBot="1">
      <c r="A72" s="117"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35.41848776223776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68" r:id="rId3"/>
    <hyperlink ref="D53" r:id="rId4"/>
    <hyperlink ref="D67" r:id="rId5"/>
    <hyperlink ref="D13" r:id="rId6"/>
    <hyperlink ref="D14" r:id="rId7"/>
    <hyperlink ref="D15" r:id="rId8"/>
    <hyperlink ref="D16" r:id="rId9"/>
    <hyperlink ref="D17" r:id="rId10"/>
    <hyperlink ref="D19" r:id="rId11"/>
    <hyperlink ref="D22" r:id="rId12"/>
    <hyperlink ref="D21" r:id="rId13"/>
    <hyperlink ref="D23" r:id="rId14"/>
    <hyperlink ref="D24" r:id="rId15"/>
    <hyperlink ref="D25" r:id="rId16"/>
    <hyperlink ref="D27" r:id="rId17"/>
    <hyperlink ref="D28" r:id="rId18"/>
    <hyperlink ref="D34" r:id="rId19"/>
    <hyperlink ref="D38" r:id="rId20"/>
    <hyperlink ref="D44" r:id="rId21"/>
  </hyperlinks>
  <pageMargins left="0.7" right="0.7" top="0.75" bottom="0.75" header="0.3" footer="0.3"/>
  <drawing r:id="rId2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B5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119</v>
      </c>
      <c r="B6" s="219"/>
      <c r="C6" s="219"/>
      <c r="D6" s="219"/>
      <c r="E6" s="219"/>
    </row>
    <row r="7" spans="1:5" ht="15.75" thickBot="1">
      <c r="A7" s="108" t="s">
        <v>88</v>
      </c>
      <c r="B7" s="220" t="s">
        <v>172</v>
      </c>
      <c r="C7" s="220"/>
      <c r="D7" s="220"/>
      <c r="E7" s="220"/>
    </row>
    <row r="8" spans="1:5" ht="15.75" thickBot="1">
      <c r="A8" s="108" t="s">
        <v>149</v>
      </c>
      <c r="B8" s="221" t="s">
        <v>268</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172</v>
      </c>
      <c r="E13" s="179">
        <v>0</v>
      </c>
    </row>
    <row r="14" spans="1:5" ht="105.75" thickBot="1">
      <c r="A14" s="117" t="s">
        <v>3</v>
      </c>
      <c r="B14" s="118" t="s">
        <v>4</v>
      </c>
      <c r="C14" s="254">
        <v>100</v>
      </c>
      <c r="D14" s="227" t="s">
        <v>1531</v>
      </c>
      <c r="E14" s="179">
        <v>0</v>
      </c>
    </row>
    <row r="15" spans="1:5" ht="120.75" thickBot="1">
      <c r="A15" s="117" t="s">
        <v>5</v>
      </c>
      <c r="B15" s="118" t="s">
        <v>6</v>
      </c>
      <c r="C15" s="254">
        <v>100</v>
      </c>
      <c r="D15" s="227" t="s">
        <v>1532</v>
      </c>
      <c r="E15" s="179">
        <v>0</v>
      </c>
    </row>
    <row r="16" spans="1:5" ht="60.75" thickBot="1">
      <c r="A16" s="117" t="s">
        <v>7</v>
      </c>
      <c r="B16" s="118" t="s">
        <v>8</v>
      </c>
      <c r="C16" s="254">
        <v>100</v>
      </c>
      <c r="D16" s="227" t="s">
        <v>1533</v>
      </c>
      <c r="E16" s="179">
        <v>0</v>
      </c>
    </row>
    <row r="17" spans="1:6" ht="105.75" thickBot="1">
      <c r="A17" s="117" t="s">
        <v>9</v>
      </c>
      <c r="B17" s="118" t="s">
        <v>83</v>
      </c>
      <c r="C17" s="254">
        <v>100</v>
      </c>
      <c r="D17" s="227" t="s">
        <v>1534</v>
      </c>
      <c r="E17" s="179">
        <v>0</v>
      </c>
    </row>
    <row r="18" spans="1:6" ht="15.75" thickBot="1">
      <c r="A18" s="117" t="s">
        <v>10</v>
      </c>
      <c r="B18" s="118" t="s">
        <v>86</v>
      </c>
      <c r="C18" s="254">
        <v>100</v>
      </c>
      <c r="D18" s="179"/>
      <c r="E18" s="179">
        <v>0</v>
      </c>
    </row>
    <row r="19" spans="1:6" ht="45.75" thickBot="1">
      <c r="A19" s="117" t="s">
        <v>12</v>
      </c>
      <c r="B19" s="118" t="s">
        <v>345</v>
      </c>
      <c r="C19" s="254">
        <v>100</v>
      </c>
      <c r="D19" s="227" t="s">
        <v>1762</v>
      </c>
      <c r="E19" s="179">
        <v>0</v>
      </c>
    </row>
    <row r="20" spans="1:6" ht="180.75" thickBot="1">
      <c r="A20" s="117" t="s">
        <v>14</v>
      </c>
      <c r="B20" s="118" t="s">
        <v>13</v>
      </c>
      <c r="C20" s="254">
        <v>100</v>
      </c>
      <c r="D20" s="179" t="s">
        <v>1094</v>
      </c>
      <c r="E20" s="179" t="s">
        <v>1816</v>
      </c>
    </row>
    <row r="21" spans="1:6" ht="45.75" thickBot="1">
      <c r="A21" s="117" t="s">
        <v>16</v>
      </c>
      <c r="B21" s="118" t="s">
        <v>84</v>
      </c>
      <c r="C21" s="254">
        <v>100</v>
      </c>
      <c r="D21" s="227" t="s">
        <v>1406</v>
      </c>
      <c r="E21" s="179"/>
    </row>
    <row r="22" spans="1:6" ht="60.75" thickBot="1">
      <c r="A22" s="117" t="s">
        <v>18</v>
      </c>
      <c r="B22" s="118" t="s">
        <v>87</v>
      </c>
      <c r="C22" s="254">
        <v>100</v>
      </c>
      <c r="D22" s="227" t="s">
        <v>1095</v>
      </c>
      <c r="E22" s="179" t="s">
        <v>1096</v>
      </c>
    </row>
    <row r="23" spans="1:6" ht="60.75" thickBot="1">
      <c r="A23" s="117" t="s">
        <v>20</v>
      </c>
      <c r="B23" s="118" t="s">
        <v>15</v>
      </c>
      <c r="C23" s="254">
        <v>100</v>
      </c>
      <c r="D23" s="227" t="s">
        <v>1097</v>
      </c>
      <c r="E23" s="179">
        <v>0</v>
      </c>
    </row>
    <row r="24" spans="1:6" ht="75.75" thickBot="1">
      <c r="A24" s="117" t="s">
        <v>21</v>
      </c>
      <c r="B24" s="121" t="s">
        <v>17</v>
      </c>
      <c r="C24" s="254">
        <v>100</v>
      </c>
      <c r="D24" s="227" t="s">
        <v>1098</v>
      </c>
      <c r="E24" s="179">
        <v>0</v>
      </c>
    </row>
    <row r="25" spans="1:6" ht="75.75" thickBot="1">
      <c r="A25" s="117" t="s">
        <v>22</v>
      </c>
      <c r="B25" s="118" t="s">
        <v>19</v>
      </c>
      <c r="C25" s="254">
        <v>100</v>
      </c>
      <c r="D25" s="227" t="s">
        <v>1099</v>
      </c>
      <c r="E25" s="179">
        <v>0</v>
      </c>
    </row>
    <row r="26" spans="1:6" ht="15.75" thickBot="1">
      <c r="A26" s="117" t="s">
        <v>23</v>
      </c>
      <c r="B26" s="118" t="s">
        <v>85</v>
      </c>
      <c r="C26" s="254">
        <v>0</v>
      </c>
      <c r="D26" s="179"/>
      <c r="E26" s="179">
        <v>0</v>
      </c>
    </row>
    <row r="27" spans="1:6" ht="75.75" thickBot="1">
      <c r="A27" s="117" t="s">
        <v>24</v>
      </c>
      <c r="B27" s="118" t="s">
        <v>47</v>
      </c>
      <c r="C27" s="254">
        <v>50</v>
      </c>
      <c r="D27" s="227" t="s">
        <v>1100</v>
      </c>
      <c r="E27" s="179" t="s">
        <v>1101</v>
      </c>
    </row>
    <row r="28" spans="1:6" ht="60.75" thickBot="1">
      <c r="A28" s="117" t="s">
        <v>26</v>
      </c>
      <c r="B28" s="122" t="s">
        <v>25</v>
      </c>
      <c r="C28" s="254">
        <v>100</v>
      </c>
      <c r="D28" s="227" t="s">
        <v>1102</v>
      </c>
      <c r="E28" s="179">
        <v>0</v>
      </c>
    </row>
    <row r="29" spans="1:6" ht="15.75" thickBot="1">
      <c r="A29" s="216" t="s">
        <v>29</v>
      </c>
      <c r="B29" s="216"/>
      <c r="C29" s="255">
        <f>AVERAGE(C13:C28)</f>
        <v>90.625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1104</v>
      </c>
      <c r="E33" s="179" t="s">
        <v>1105</v>
      </c>
    </row>
    <row r="34" spans="1:6" ht="45.75" thickBot="1">
      <c r="A34" s="128" t="s">
        <v>1629</v>
      </c>
      <c r="B34" s="130" t="s">
        <v>346</v>
      </c>
      <c r="C34" s="254">
        <v>100</v>
      </c>
      <c r="D34" s="227" t="s">
        <v>1103</v>
      </c>
      <c r="E34" s="179" t="s">
        <v>1106</v>
      </c>
    </row>
    <row r="35" spans="1:6" ht="90.75" thickBot="1">
      <c r="A35" s="128" t="s">
        <v>31</v>
      </c>
      <c r="B35" s="129" t="s">
        <v>38</v>
      </c>
      <c r="C35" s="254">
        <v>50</v>
      </c>
      <c r="D35" s="179" t="s">
        <v>1490</v>
      </c>
      <c r="E35" s="179" t="s">
        <v>950</v>
      </c>
    </row>
    <row r="36" spans="1:6" ht="60.75" thickBot="1">
      <c r="A36" s="128" t="s">
        <v>33</v>
      </c>
      <c r="B36" s="129" t="s">
        <v>11</v>
      </c>
      <c r="C36" s="254">
        <v>0</v>
      </c>
      <c r="D36" s="179">
        <v>0</v>
      </c>
      <c r="E36" s="179" t="s">
        <v>1847</v>
      </c>
    </row>
    <row r="37" spans="1:6" ht="90.75" thickBot="1">
      <c r="A37" s="128" t="s">
        <v>35</v>
      </c>
      <c r="B37" s="129" t="s">
        <v>34</v>
      </c>
      <c r="C37" s="254">
        <v>50</v>
      </c>
      <c r="D37" s="227" t="s">
        <v>1535</v>
      </c>
      <c r="E37" s="179" t="s">
        <v>1107</v>
      </c>
    </row>
    <row r="38" spans="1:6" ht="60.75" thickBot="1">
      <c r="A38" s="128" t="s">
        <v>37</v>
      </c>
      <c r="B38" s="129" t="s">
        <v>36</v>
      </c>
      <c r="C38" s="254">
        <v>50</v>
      </c>
      <c r="D38" s="227" t="s">
        <v>1536</v>
      </c>
      <c r="E38" s="179" t="s">
        <v>1108</v>
      </c>
    </row>
    <row r="39" spans="1:6" ht="105.75" thickBot="1">
      <c r="A39" s="128" t="s">
        <v>39</v>
      </c>
      <c r="B39" s="129" t="s">
        <v>40</v>
      </c>
      <c r="C39" s="254">
        <v>100</v>
      </c>
      <c r="D39" s="179" t="s">
        <v>1537</v>
      </c>
      <c r="E39" s="179" t="s">
        <v>1109</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30.75" thickBot="1">
      <c r="A43" s="128" t="s">
        <v>1630</v>
      </c>
      <c r="B43" s="129" t="s">
        <v>54</v>
      </c>
      <c r="C43" s="254">
        <v>100</v>
      </c>
      <c r="D43" s="227" t="s">
        <v>1110</v>
      </c>
      <c r="E43" s="179" t="s">
        <v>1111</v>
      </c>
    </row>
    <row r="44" spans="1:6" ht="45.75" thickBot="1">
      <c r="A44" s="128" t="s">
        <v>1631</v>
      </c>
      <c r="B44" s="129" t="s">
        <v>46</v>
      </c>
      <c r="C44" s="254">
        <v>100</v>
      </c>
      <c r="D44" s="227" t="s">
        <v>1100</v>
      </c>
      <c r="E44" s="179" t="s">
        <v>1025</v>
      </c>
    </row>
    <row r="45" spans="1:6" ht="45.75" thickBot="1">
      <c r="A45" s="128" t="s">
        <v>1632</v>
      </c>
      <c r="B45" s="129" t="s">
        <v>27</v>
      </c>
      <c r="C45" s="254">
        <v>100</v>
      </c>
      <c r="D45" s="227" t="s">
        <v>461</v>
      </c>
      <c r="E45" s="228" t="s">
        <v>462</v>
      </c>
    </row>
    <row r="46" spans="1:6" ht="15.75" thickBot="1">
      <c r="A46" s="197" t="s">
        <v>29</v>
      </c>
      <c r="B46" s="198"/>
      <c r="C46" s="255">
        <f>AVERAGE(C33:C45)</f>
        <v>57.692307692307693</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90.75" thickBot="1">
      <c r="A51" s="117" t="s">
        <v>51</v>
      </c>
      <c r="B51" s="133" t="s">
        <v>50</v>
      </c>
      <c r="C51" s="254">
        <v>50</v>
      </c>
      <c r="D51" s="179" t="s">
        <v>1490</v>
      </c>
      <c r="E51" s="179" t="s">
        <v>950</v>
      </c>
    </row>
    <row r="52" spans="1:6" ht="15.75" thickBot="1">
      <c r="A52" s="117" t="s">
        <v>53</v>
      </c>
      <c r="B52" s="132" t="s">
        <v>52</v>
      </c>
      <c r="C52" s="254">
        <v>0</v>
      </c>
      <c r="D52" s="179"/>
      <c r="E52" s="179"/>
    </row>
    <row r="53" spans="1:6" ht="45.75" thickBot="1">
      <c r="A53" s="117" t="s">
        <v>55</v>
      </c>
      <c r="B53" s="134" t="s">
        <v>571</v>
      </c>
      <c r="C53" s="254">
        <v>100</v>
      </c>
      <c r="D53" s="227" t="s">
        <v>267</v>
      </c>
      <c r="E53" s="228" t="s">
        <v>515</v>
      </c>
    </row>
    <row r="54" spans="1:6" ht="30.75" thickBot="1">
      <c r="A54" s="117" t="s">
        <v>57</v>
      </c>
      <c r="B54" s="132" t="s">
        <v>60</v>
      </c>
      <c r="C54" s="254">
        <v>0</v>
      </c>
      <c r="D54" s="234" t="s">
        <v>1626</v>
      </c>
      <c r="E54" s="233" t="s">
        <v>1627</v>
      </c>
    </row>
    <row r="55" spans="1:6" ht="15.75" thickBot="1">
      <c r="A55" s="117" t="s">
        <v>59</v>
      </c>
      <c r="B55" s="132" t="s">
        <v>62</v>
      </c>
      <c r="C55" s="254">
        <v>100</v>
      </c>
      <c r="D55" s="227"/>
      <c r="E55" s="228" t="s">
        <v>1628</v>
      </c>
    </row>
    <row r="56" spans="1:6" ht="15.75" thickBot="1">
      <c r="A56" s="117" t="s">
        <v>61</v>
      </c>
      <c r="B56" s="132" t="s">
        <v>58</v>
      </c>
      <c r="C56" s="254">
        <v>0</v>
      </c>
      <c r="D56" s="228"/>
      <c r="E56" s="228"/>
    </row>
    <row r="57" spans="1:6" ht="45.75" thickBot="1">
      <c r="A57" s="117" t="s">
        <v>1633</v>
      </c>
      <c r="B57" s="132" t="s">
        <v>56</v>
      </c>
      <c r="C57" s="254">
        <v>100</v>
      </c>
      <c r="D57" s="227" t="s">
        <v>1104</v>
      </c>
      <c r="E57" s="179" t="s">
        <v>1112</v>
      </c>
    </row>
    <row r="58" spans="1:6" ht="15.75" thickBot="1">
      <c r="A58" s="197" t="s">
        <v>29</v>
      </c>
      <c r="B58" s="198"/>
      <c r="C58" s="255">
        <f>AVERAGE(C50:C57)</f>
        <v>43.75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172</v>
      </c>
      <c r="E62" s="228" t="s">
        <v>1869</v>
      </c>
    </row>
    <row r="63" spans="1:6" ht="15.75" thickBot="1">
      <c r="A63" s="117" t="s">
        <v>66</v>
      </c>
      <c r="B63" s="136" t="s">
        <v>75</v>
      </c>
      <c r="C63" s="254">
        <v>100</v>
      </c>
      <c r="D63" s="228"/>
      <c r="E63" s="228"/>
    </row>
    <row r="64" spans="1:6" ht="15.75" thickBot="1">
      <c r="A64" s="117" t="s">
        <v>68</v>
      </c>
      <c r="B64" s="135" t="s">
        <v>92</v>
      </c>
      <c r="C64" s="254">
        <v>100</v>
      </c>
      <c r="D64" s="228"/>
      <c r="E64" s="228"/>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45.75" thickBot="1">
      <c r="A67" s="117" t="s">
        <v>74</v>
      </c>
      <c r="B67" s="137" t="s">
        <v>71</v>
      </c>
      <c r="C67" s="254">
        <v>100</v>
      </c>
      <c r="D67" s="227" t="s">
        <v>513</v>
      </c>
      <c r="E67" s="228" t="s">
        <v>514</v>
      </c>
    </row>
    <row r="68" spans="1:5" ht="45.75" thickBot="1">
      <c r="A68" s="117" t="s">
        <v>76</v>
      </c>
      <c r="B68" s="135" t="s">
        <v>73</v>
      </c>
      <c r="C68" s="254">
        <v>100</v>
      </c>
      <c r="D68" s="227" t="s">
        <v>464</v>
      </c>
      <c r="E68" s="228" t="s">
        <v>465</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45.454545454545453</v>
      </c>
      <c r="D73" s="225"/>
      <c r="E73" s="225"/>
    </row>
    <row r="74" spans="1:5">
      <c r="C74" s="259"/>
    </row>
    <row r="75" spans="1:5">
      <c r="B75" s="104" t="s">
        <v>90</v>
      </c>
      <c r="C75" s="259">
        <f>AVERAGE(C73,C58,C46,C29)</f>
        <v>59.380463286713287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7" r:id="rId2" location="informacion"/>
    <hyperlink ref="D68" r:id="rId3"/>
    <hyperlink ref="D53" r:id="rId4"/>
    <hyperlink ref="D21" r:id="rId5"/>
    <hyperlink ref="D13" r:id="rId6"/>
    <hyperlink ref="D14" r:id="rId7"/>
    <hyperlink ref="D15" r:id="rId8"/>
    <hyperlink ref="D16" r:id="rId9"/>
    <hyperlink ref="D17" r:id="rId10"/>
    <hyperlink ref="D19" r:id="rId11"/>
    <hyperlink ref="D22" r:id="rId12" location="informacion"/>
    <hyperlink ref="D23" r:id="rId13"/>
    <hyperlink ref="D24" r:id="rId14"/>
    <hyperlink ref="D25" r:id="rId15"/>
    <hyperlink ref="D27" r:id="rId16"/>
    <hyperlink ref="D28" r:id="rId17"/>
    <hyperlink ref="D33" r:id="rId18"/>
    <hyperlink ref="D34" r:id="rId19"/>
    <hyperlink ref="D38" r:id="rId20"/>
    <hyperlink ref="D37" r:id="rId21"/>
    <hyperlink ref="D44" r:id="rId22"/>
    <hyperlink ref="D54" r:id="rId23"/>
    <hyperlink ref="D57" r:id="rId24"/>
    <hyperlink ref="D62" r:id="rId25"/>
  </hyperlinks>
  <pageMargins left="0.7" right="0.7" top="0.75" bottom="0.75" header="0.3" footer="0.3"/>
  <drawing r:id="rId2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B5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120</v>
      </c>
      <c r="B6" s="219"/>
      <c r="C6" s="219"/>
      <c r="D6" s="219"/>
      <c r="E6" s="219"/>
    </row>
    <row r="7" spans="1:5" ht="15.75" thickBot="1">
      <c r="A7" s="108" t="s">
        <v>88</v>
      </c>
      <c r="B7" s="220" t="s">
        <v>173</v>
      </c>
      <c r="C7" s="220"/>
      <c r="D7" s="220"/>
      <c r="E7" s="220"/>
    </row>
    <row r="8" spans="1:5" ht="15.75" thickBot="1">
      <c r="A8" s="108" t="s">
        <v>149</v>
      </c>
      <c r="B8" s="221" t="s">
        <v>269</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1082</v>
      </c>
      <c r="E13" s="179">
        <v>0</v>
      </c>
    </row>
    <row r="14" spans="1:5" ht="15.75" thickBot="1">
      <c r="A14" s="117" t="s">
        <v>3</v>
      </c>
      <c r="B14" s="118" t="s">
        <v>4</v>
      </c>
      <c r="C14" s="254">
        <v>0</v>
      </c>
      <c r="D14" s="179"/>
      <c r="E14" s="179">
        <v>0</v>
      </c>
    </row>
    <row r="15" spans="1:5" ht="75.75" thickBot="1">
      <c r="A15" s="117" t="s">
        <v>5</v>
      </c>
      <c r="B15" s="118" t="s">
        <v>6</v>
      </c>
      <c r="C15" s="254">
        <v>50</v>
      </c>
      <c r="D15" s="227" t="s">
        <v>1083</v>
      </c>
      <c r="E15" s="179" t="s">
        <v>1680</v>
      </c>
    </row>
    <row r="16" spans="1:5" ht="15.75" thickBot="1">
      <c r="A16" s="117" t="s">
        <v>7</v>
      </c>
      <c r="B16" s="118" t="s">
        <v>8</v>
      </c>
      <c r="C16" s="254">
        <v>0</v>
      </c>
      <c r="D16" s="179"/>
      <c r="E16" s="179">
        <v>0</v>
      </c>
    </row>
    <row r="17" spans="1:6" ht="45.75" thickBot="1">
      <c r="A17" s="117" t="s">
        <v>9</v>
      </c>
      <c r="B17" s="118" t="s">
        <v>83</v>
      </c>
      <c r="C17" s="254">
        <v>100</v>
      </c>
      <c r="D17" s="227" t="s">
        <v>1084</v>
      </c>
      <c r="E17" s="179">
        <v>0</v>
      </c>
    </row>
    <row r="18" spans="1:6" ht="15.75" thickBot="1">
      <c r="A18" s="117" t="s">
        <v>10</v>
      </c>
      <c r="B18" s="118" t="s">
        <v>86</v>
      </c>
      <c r="C18" s="254">
        <v>0</v>
      </c>
      <c r="D18" s="179"/>
      <c r="E18" s="179">
        <v>0</v>
      </c>
    </row>
    <row r="19" spans="1:6" ht="45.75" thickBot="1">
      <c r="A19" s="117" t="s">
        <v>12</v>
      </c>
      <c r="B19" s="118" t="s">
        <v>345</v>
      </c>
      <c r="C19" s="254">
        <v>100</v>
      </c>
      <c r="D19" s="227" t="s">
        <v>1085</v>
      </c>
      <c r="E19" s="179">
        <v>0</v>
      </c>
    </row>
    <row r="20" spans="1:6" ht="15.75" thickBot="1">
      <c r="A20" s="117" t="s">
        <v>14</v>
      </c>
      <c r="B20" s="118" t="s">
        <v>13</v>
      </c>
      <c r="C20" s="254">
        <v>0</v>
      </c>
      <c r="D20" s="179">
        <v>0</v>
      </c>
      <c r="E20" s="179">
        <v>0</v>
      </c>
    </row>
    <row r="21" spans="1:6" ht="15.75" thickBot="1">
      <c r="A21" s="117" t="s">
        <v>16</v>
      </c>
      <c r="B21" s="118" t="s">
        <v>84</v>
      </c>
      <c r="C21" s="254">
        <v>0</v>
      </c>
      <c r="D21" s="179">
        <v>0</v>
      </c>
      <c r="E21" s="179">
        <v>0</v>
      </c>
    </row>
    <row r="22" spans="1:6" ht="45.75" thickBot="1">
      <c r="A22" s="117" t="s">
        <v>18</v>
      </c>
      <c r="B22" s="118" t="s">
        <v>87</v>
      </c>
      <c r="C22" s="254">
        <v>0</v>
      </c>
      <c r="D22" s="227" t="s">
        <v>1086</v>
      </c>
      <c r="E22" s="179" t="s">
        <v>1087</v>
      </c>
    </row>
    <row r="23" spans="1:6" ht="45.75" thickBot="1">
      <c r="A23" s="117" t="s">
        <v>20</v>
      </c>
      <c r="B23" s="118" t="s">
        <v>15</v>
      </c>
      <c r="C23" s="254">
        <v>50</v>
      </c>
      <c r="D23" s="227" t="s">
        <v>1088</v>
      </c>
      <c r="E23" s="179" t="s">
        <v>1089</v>
      </c>
    </row>
    <row r="24" spans="1:6" ht="45.75" thickBot="1">
      <c r="A24" s="117" t="s">
        <v>21</v>
      </c>
      <c r="B24" s="121" t="s">
        <v>17</v>
      </c>
      <c r="C24" s="254">
        <v>50</v>
      </c>
      <c r="D24" s="227" t="s">
        <v>1086</v>
      </c>
      <c r="E24" s="179" t="s">
        <v>1089</v>
      </c>
    </row>
    <row r="25" spans="1:6" ht="30.75" thickBot="1">
      <c r="A25" s="117" t="s">
        <v>22</v>
      </c>
      <c r="B25" s="118" t="s">
        <v>19</v>
      </c>
      <c r="C25" s="254">
        <v>0</v>
      </c>
      <c r="D25" s="179"/>
      <c r="E25" s="179">
        <v>0</v>
      </c>
    </row>
    <row r="26" spans="1:6" ht="15.75" thickBot="1">
      <c r="A26" s="117" t="s">
        <v>23</v>
      </c>
      <c r="B26" s="118" t="s">
        <v>85</v>
      </c>
      <c r="C26" s="254">
        <v>0</v>
      </c>
      <c r="D26" s="179"/>
      <c r="E26" s="179">
        <v>0</v>
      </c>
    </row>
    <row r="27" spans="1:6" ht="60.75" thickBot="1">
      <c r="A27" s="117" t="s">
        <v>24</v>
      </c>
      <c r="B27" s="118" t="s">
        <v>47</v>
      </c>
      <c r="C27" s="254">
        <v>0</v>
      </c>
      <c r="D27" s="227" t="s">
        <v>1090</v>
      </c>
      <c r="E27" s="179" t="s">
        <v>1091</v>
      </c>
    </row>
    <row r="28" spans="1:6" ht="15.75" thickBot="1">
      <c r="A28" s="117" t="s">
        <v>26</v>
      </c>
      <c r="B28" s="122" t="s">
        <v>25</v>
      </c>
      <c r="C28" s="254">
        <v>0</v>
      </c>
      <c r="D28" s="179"/>
      <c r="E28" s="179">
        <v>0</v>
      </c>
    </row>
    <row r="29" spans="1:6" ht="15.75" thickBot="1">
      <c r="A29" s="216" t="s">
        <v>29</v>
      </c>
      <c r="B29" s="216"/>
      <c r="C29" s="255">
        <f>AVERAGE(C13:C28)</f>
        <v>28.125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15.75" thickBot="1">
      <c r="A34" s="128" t="s">
        <v>1629</v>
      </c>
      <c r="B34" s="130" t="s">
        <v>346</v>
      </c>
      <c r="C34" s="254">
        <v>0</v>
      </c>
      <c r="D34" s="179"/>
      <c r="E34" s="179"/>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45.75" thickBot="1">
      <c r="A38" s="128" t="s">
        <v>37</v>
      </c>
      <c r="B38" s="129" t="s">
        <v>36</v>
      </c>
      <c r="C38" s="254">
        <v>50</v>
      </c>
      <c r="D38" s="227" t="s">
        <v>1086</v>
      </c>
      <c r="E38" s="179" t="s">
        <v>1092</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60.75" thickBot="1">
      <c r="A44" s="128" t="s">
        <v>1631</v>
      </c>
      <c r="B44" s="129" t="s">
        <v>46</v>
      </c>
      <c r="C44" s="254">
        <v>0</v>
      </c>
      <c r="D44" s="227" t="s">
        <v>1090</v>
      </c>
      <c r="E44" s="179" t="s">
        <v>1091</v>
      </c>
    </row>
    <row r="45" spans="1:6" ht="45.75" thickBot="1">
      <c r="A45" s="128" t="s">
        <v>1632</v>
      </c>
      <c r="B45" s="129" t="s">
        <v>27</v>
      </c>
      <c r="C45" s="254">
        <v>50</v>
      </c>
      <c r="D45" s="227"/>
      <c r="E45" s="228" t="s">
        <v>516</v>
      </c>
    </row>
    <row r="46" spans="1:6" ht="15.75" thickBot="1">
      <c r="A46" s="197" t="s">
        <v>29</v>
      </c>
      <c r="B46" s="198"/>
      <c r="C46" s="255">
        <f>AVERAGE(C33:C45)</f>
        <v>7.6923076923076925</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45.75" thickBot="1">
      <c r="A57" s="117" t="s">
        <v>1633</v>
      </c>
      <c r="B57" s="132" t="s">
        <v>56</v>
      </c>
      <c r="C57" s="254">
        <v>0</v>
      </c>
      <c r="D57" s="227" t="s">
        <v>1086</v>
      </c>
      <c r="E57" s="179" t="s">
        <v>1093</v>
      </c>
    </row>
    <row r="58" spans="1:6" ht="15.75" thickBot="1">
      <c r="A58" s="197" t="s">
        <v>29</v>
      </c>
      <c r="B58" s="198"/>
      <c r="C58" s="255">
        <f>AVERAGE(C50:C57)</f>
        <v>0</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173</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14.636145104895105</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13" r:id="rId3"/>
    <hyperlink ref="D15" r:id="rId4"/>
    <hyperlink ref="D17" r:id="rId5"/>
    <hyperlink ref="D19" r:id="rId6"/>
    <hyperlink ref="D22" r:id="rId7"/>
    <hyperlink ref="D23" r:id="rId8"/>
    <hyperlink ref="D24" r:id="rId9"/>
    <hyperlink ref="D27" r:id="rId10"/>
    <hyperlink ref="D38" r:id="rId11"/>
    <hyperlink ref="D44" r:id="rId12"/>
    <hyperlink ref="D57" r:id="rId13"/>
  </hyperlinks>
  <pageMargins left="0.7" right="0.7" top="0.75" bottom="0.75" header="0.3" footer="0.3"/>
  <drawing r:id="rId1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121</v>
      </c>
      <c r="B6" s="219"/>
      <c r="C6" s="219"/>
      <c r="D6" s="219"/>
      <c r="E6" s="219"/>
    </row>
    <row r="7" spans="1:5" ht="15.75" thickBot="1">
      <c r="A7" s="108" t="s">
        <v>88</v>
      </c>
      <c r="B7" s="220" t="s">
        <v>174</v>
      </c>
      <c r="C7" s="220"/>
      <c r="D7" s="220"/>
      <c r="E7" s="220"/>
    </row>
    <row r="8" spans="1:5" ht="15.75" thickBot="1">
      <c r="A8" s="108" t="s">
        <v>149</v>
      </c>
      <c r="B8" s="221" t="s">
        <v>273</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1063</v>
      </c>
      <c r="E13" s="179">
        <v>0</v>
      </c>
    </row>
    <row r="14" spans="1:5" ht="75.75" thickBot="1">
      <c r="A14" s="117" t="s">
        <v>3</v>
      </c>
      <c r="B14" s="118" t="s">
        <v>4</v>
      </c>
      <c r="C14" s="254">
        <v>100</v>
      </c>
      <c r="D14" s="179" t="s">
        <v>1904</v>
      </c>
      <c r="E14" s="179">
        <v>0</v>
      </c>
    </row>
    <row r="15" spans="1:5" ht="75.75" thickBot="1">
      <c r="A15" s="117" t="s">
        <v>5</v>
      </c>
      <c r="B15" s="118" t="s">
        <v>6</v>
      </c>
      <c r="C15" s="254">
        <v>100</v>
      </c>
      <c r="D15" s="179" t="s">
        <v>1907</v>
      </c>
      <c r="E15" s="179" t="s">
        <v>1908</v>
      </c>
    </row>
    <row r="16" spans="1:5" ht="75.75" thickBot="1">
      <c r="A16" s="117" t="s">
        <v>7</v>
      </c>
      <c r="B16" s="118" t="s">
        <v>8</v>
      </c>
      <c r="C16" s="254">
        <v>100</v>
      </c>
      <c r="D16" s="179" t="s">
        <v>1906</v>
      </c>
      <c r="E16" s="179">
        <v>0</v>
      </c>
    </row>
    <row r="17" spans="1:6" ht="60.75" thickBot="1">
      <c r="A17" s="117" t="s">
        <v>9</v>
      </c>
      <c r="B17" s="118" t="s">
        <v>83</v>
      </c>
      <c r="C17" s="254">
        <v>100</v>
      </c>
      <c r="D17" s="179" t="s">
        <v>1905</v>
      </c>
      <c r="E17" s="179">
        <v>0</v>
      </c>
    </row>
    <row r="18" spans="1:6" ht="15.75" thickBot="1">
      <c r="A18" s="117" t="s">
        <v>10</v>
      </c>
      <c r="B18" s="118" t="s">
        <v>86</v>
      </c>
      <c r="C18" s="254">
        <v>100</v>
      </c>
      <c r="D18" s="179"/>
      <c r="E18" s="179">
        <v>0</v>
      </c>
    </row>
    <row r="19" spans="1:6" ht="45.75" thickBot="1">
      <c r="A19" s="117" t="s">
        <v>12</v>
      </c>
      <c r="B19" s="118" t="s">
        <v>345</v>
      </c>
      <c r="C19" s="254">
        <v>100</v>
      </c>
      <c r="D19" s="227" t="s">
        <v>1064</v>
      </c>
      <c r="E19" s="179">
        <v>0</v>
      </c>
    </row>
    <row r="20" spans="1:6" ht="60.75" thickBot="1">
      <c r="A20" s="117" t="s">
        <v>14</v>
      </c>
      <c r="B20" s="118" t="s">
        <v>13</v>
      </c>
      <c r="C20" s="254">
        <v>100</v>
      </c>
      <c r="D20" s="227" t="s">
        <v>1065</v>
      </c>
      <c r="E20" s="179">
        <v>0</v>
      </c>
    </row>
    <row r="21" spans="1:6" ht="45.75" thickBot="1">
      <c r="A21" s="117" t="s">
        <v>16</v>
      </c>
      <c r="B21" s="118" t="s">
        <v>84</v>
      </c>
      <c r="C21" s="254">
        <v>0</v>
      </c>
      <c r="D21" s="227" t="s">
        <v>1818</v>
      </c>
      <c r="E21" s="179" t="s">
        <v>1817</v>
      </c>
    </row>
    <row r="22" spans="1:6" ht="75.75" thickBot="1">
      <c r="A22" s="117" t="s">
        <v>18</v>
      </c>
      <c r="B22" s="118" t="s">
        <v>87</v>
      </c>
      <c r="C22" s="254">
        <v>100</v>
      </c>
      <c r="D22" s="227" t="s">
        <v>1526</v>
      </c>
      <c r="E22" s="179" t="s">
        <v>837</v>
      </c>
    </row>
    <row r="23" spans="1:6" ht="75.75" thickBot="1">
      <c r="A23" s="117" t="s">
        <v>20</v>
      </c>
      <c r="B23" s="118" t="s">
        <v>15</v>
      </c>
      <c r="C23" s="254">
        <v>100</v>
      </c>
      <c r="D23" s="227" t="s">
        <v>1527</v>
      </c>
      <c r="E23" s="179">
        <v>0</v>
      </c>
    </row>
    <row r="24" spans="1:6" ht="75.75" thickBot="1">
      <c r="A24" s="117" t="s">
        <v>21</v>
      </c>
      <c r="B24" s="121" t="s">
        <v>17</v>
      </c>
      <c r="C24" s="254">
        <v>100</v>
      </c>
      <c r="D24" s="227" t="s">
        <v>1527</v>
      </c>
      <c r="E24" s="179">
        <v>0</v>
      </c>
    </row>
    <row r="25" spans="1:6" ht="60.75" thickBot="1">
      <c r="A25" s="117" t="s">
        <v>22</v>
      </c>
      <c r="B25" s="118" t="s">
        <v>19</v>
      </c>
      <c r="C25" s="254">
        <v>100</v>
      </c>
      <c r="D25" s="227" t="s">
        <v>1528</v>
      </c>
      <c r="E25" s="179">
        <v>0</v>
      </c>
    </row>
    <row r="26" spans="1:6" ht="15.75" thickBot="1">
      <c r="A26" s="117" t="s">
        <v>23</v>
      </c>
      <c r="B26" s="118" t="s">
        <v>85</v>
      </c>
      <c r="C26" s="254">
        <v>0</v>
      </c>
      <c r="D26" s="179"/>
      <c r="E26" s="179">
        <v>0</v>
      </c>
    </row>
    <row r="27" spans="1:6" ht="75.75" thickBot="1">
      <c r="A27" s="117" t="s">
        <v>24</v>
      </c>
      <c r="B27" s="118" t="s">
        <v>47</v>
      </c>
      <c r="C27" s="254">
        <v>100</v>
      </c>
      <c r="D27" s="227" t="s">
        <v>1066</v>
      </c>
      <c r="E27" s="179" t="s">
        <v>1067</v>
      </c>
    </row>
    <row r="28" spans="1:6" ht="60.75" thickBot="1">
      <c r="A28" s="117" t="s">
        <v>26</v>
      </c>
      <c r="B28" s="122" t="s">
        <v>25</v>
      </c>
      <c r="C28" s="254">
        <v>100</v>
      </c>
      <c r="D28" s="227" t="s">
        <v>1068</v>
      </c>
      <c r="E28" s="179">
        <v>0</v>
      </c>
    </row>
    <row r="29" spans="1:6" ht="15.75" thickBot="1">
      <c r="A29" s="216" t="s">
        <v>29</v>
      </c>
      <c r="B29" s="216"/>
      <c r="C29" s="255">
        <f>AVERAGE(C13:C28)</f>
        <v>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100</v>
      </c>
      <c r="D33" s="227" t="s">
        <v>1069</v>
      </c>
      <c r="E33" s="179" t="s">
        <v>1070</v>
      </c>
    </row>
    <row r="34" spans="1:6" ht="45.75" thickBot="1">
      <c r="A34" s="128" t="s">
        <v>1629</v>
      </c>
      <c r="B34" s="130" t="s">
        <v>346</v>
      </c>
      <c r="C34" s="254">
        <v>100</v>
      </c>
      <c r="D34" s="227" t="s">
        <v>1071</v>
      </c>
      <c r="E34" s="179" t="s">
        <v>1072</v>
      </c>
    </row>
    <row r="35" spans="1:6" ht="15.75" thickBot="1">
      <c r="A35" s="128" t="s">
        <v>31</v>
      </c>
      <c r="B35" s="129" t="s">
        <v>38</v>
      </c>
      <c r="C35" s="254">
        <v>0</v>
      </c>
      <c r="D35" s="179"/>
      <c r="E35" s="179"/>
    </row>
    <row r="36" spans="1:6" ht="60.75" thickBot="1">
      <c r="A36" s="128" t="s">
        <v>33</v>
      </c>
      <c r="B36" s="129" t="s">
        <v>11</v>
      </c>
      <c r="C36" s="254">
        <v>100</v>
      </c>
      <c r="D36" s="227" t="s">
        <v>470</v>
      </c>
      <c r="E36" s="179" t="s">
        <v>1847</v>
      </c>
    </row>
    <row r="37" spans="1:6" ht="60.75" thickBot="1">
      <c r="A37" s="128" t="s">
        <v>35</v>
      </c>
      <c r="B37" s="129" t="s">
        <v>34</v>
      </c>
      <c r="C37" s="254">
        <v>50</v>
      </c>
      <c r="D37" s="227" t="s">
        <v>1065</v>
      </c>
      <c r="E37" s="179" t="s">
        <v>850</v>
      </c>
    </row>
    <row r="38" spans="1:6" ht="150.75" thickBot="1">
      <c r="A38" s="128" t="s">
        <v>37</v>
      </c>
      <c r="B38" s="129" t="s">
        <v>36</v>
      </c>
      <c r="C38" s="254">
        <v>100</v>
      </c>
      <c r="D38" s="179" t="s">
        <v>1529</v>
      </c>
      <c r="E38" s="179" t="s">
        <v>1073</v>
      </c>
    </row>
    <row r="39" spans="1:6" ht="45.75" thickBot="1">
      <c r="A39" s="128" t="s">
        <v>39</v>
      </c>
      <c r="B39" s="129" t="s">
        <v>40</v>
      </c>
      <c r="C39" s="254">
        <v>50</v>
      </c>
      <c r="D39" s="227" t="s">
        <v>1074</v>
      </c>
      <c r="E39" s="179" t="s">
        <v>1075</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60.75" thickBot="1">
      <c r="A43" s="128" t="s">
        <v>1630</v>
      </c>
      <c r="B43" s="129" t="s">
        <v>54</v>
      </c>
      <c r="C43" s="254">
        <v>100</v>
      </c>
      <c r="D43" s="227" t="s">
        <v>1076</v>
      </c>
      <c r="E43" s="179" t="s">
        <v>1077</v>
      </c>
    </row>
    <row r="44" spans="1:6" ht="45.75" thickBot="1">
      <c r="A44" s="128" t="s">
        <v>1631</v>
      </c>
      <c r="B44" s="129" t="s">
        <v>46</v>
      </c>
      <c r="C44" s="254">
        <v>100</v>
      </c>
      <c r="D44" s="227" t="s">
        <v>1066</v>
      </c>
      <c r="E44" s="179" t="s">
        <v>1078</v>
      </c>
    </row>
    <row r="45" spans="1:6" ht="45.75" thickBot="1">
      <c r="A45" s="128" t="s">
        <v>1632</v>
      </c>
      <c r="B45" s="129" t="s">
        <v>27</v>
      </c>
      <c r="C45" s="254">
        <v>100</v>
      </c>
      <c r="D45" s="227" t="s">
        <v>472</v>
      </c>
      <c r="E45" s="228" t="s">
        <v>473</v>
      </c>
    </row>
    <row r="46" spans="1:6" ht="15.75" thickBot="1">
      <c r="A46" s="197" t="s">
        <v>29</v>
      </c>
      <c r="B46" s="198"/>
      <c r="C46" s="255">
        <f>AVERAGE(C33:C45)</f>
        <v>61.53846153846154</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75.75" thickBot="1">
      <c r="A50" s="117" t="s">
        <v>49</v>
      </c>
      <c r="B50" s="132" t="s">
        <v>347</v>
      </c>
      <c r="C50" s="254">
        <v>100</v>
      </c>
      <c r="D50" s="227" t="s">
        <v>577</v>
      </c>
      <c r="E50" s="228" t="s">
        <v>578</v>
      </c>
    </row>
    <row r="51" spans="1:6" ht="45.75" thickBot="1">
      <c r="A51" s="117" t="s">
        <v>51</v>
      </c>
      <c r="B51" s="133" t="s">
        <v>50</v>
      </c>
      <c r="C51" s="254">
        <v>100</v>
      </c>
      <c r="D51" s="227" t="s">
        <v>1074</v>
      </c>
      <c r="E51" s="179" t="s">
        <v>1079</v>
      </c>
    </row>
    <row r="52" spans="1:6" ht="45.75" thickBot="1">
      <c r="A52" s="117" t="s">
        <v>53</v>
      </c>
      <c r="B52" s="132" t="s">
        <v>52</v>
      </c>
      <c r="C52" s="254">
        <v>50</v>
      </c>
      <c r="D52" s="227" t="s">
        <v>1074</v>
      </c>
      <c r="E52" s="179" t="s">
        <v>1080</v>
      </c>
    </row>
    <row r="53" spans="1:6" ht="45.75" thickBot="1">
      <c r="A53" s="117" t="s">
        <v>55</v>
      </c>
      <c r="B53" s="134" t="s">
        <v>571</v>
      </c>
      <c r="C53" s="254">
        <v>100</v>
      </c>
      <c r="D53" s="227" t="s">
        <v>1903</v>
      </c>
      <c r="E53" s="228" t="s">
        <v>271</v>
      </c>
    </row>
    <row r="54" spans="1:6" ht="30.75" thickBot="1">
      <c r="A54" s="117" t="s">
        <v>57</v>
      </c>
      <c r="B54" s="132" t="s">
        <v>60</v>
      </c>
      <c r="C54" s="254">
        <v>50</v>
      </c>
      <c r="D54" s="227" t="s">
        <v>470</v>
      </c>
      <c r="E54" s="228" t="s">
        <v>471</v>
      </c>
    </row>
    <row r="55" spans="1:6" ht="45.75" thickBot="1">
      <c r="A55" s="117" t="s">
        <v>59</v>
      </c>
      <c r="B55" s="132" t="s">
        <v>62</v>
      </c>
      <c r="C55" s="254">
        <v>100</v>
      </c>
      <c r="D55" s="227" t="s">
        <v>579</v>
      </c>
      <c r="E55" s="228" t="s">
        <v>580</v>
      </c>
    </row>
    <row r="56" spans="1:6" ht="30.75" thickBot="1">
      <c r="A56" s="117" t="s">
        <v>61</v>
      </c>
      <c r="B56" s="132" t="s">
        <v>58</v>
      </c>
      <c r="C56" s="254">
        <v>100</v>
      </c>
      <c r="D56" s="227" t="s">
        <v>272</v>
      </c>
      <c r="E56" s="228" t="s">
        <v>469</v>
      </c>
    </row>
    <row r="57" spans="1:6" ht="60.75" thickBot="1">
      <c r="A57" s="117" t="s">
        <v>1633</v>
      </c>
      <c r="B57" s="132" t="s">
        <v>56</v>
      </c>
      <c r="C57" s="254">
        <v>100</v>
      </c>
      <c r="D57" s="227" t="s">
        <v>1530</v>
      </c>
      <c r="E57" s="179" t="s">
        <v>1081</v>
      </c>
    </row>
    <row r="58" spans="1:6" ht="15.75" thickBot="1">
      <c r="A58" s="197" t="s">
        <v>29</v>
      </c>
      <c r="B58" s="198"/>
      <c r="C58" s="255">
        <f>AVERAGE(C50:C57)</f>
        <v>87.5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174</v>
      </c>
      <c r="E62" s="228"/>
    </row>
    <row r="63" spans="1:6" ht="30.75" thickBot="1">
      <c r="A63" s="117" t="s">
        <v>66</v>
      </c>
      <c r="B63" s="136" t="s">
        <v>75</v>
      </c>
      <c r="C63" s="254">
        <v>50</v>
      </c>
      <c r="D63" s="228"/>
      <c r="E63" s="228" t="s">
        <v>236</v>
      </c>
    </row>
    <row r="64" spans="1:6" ht="15.75" thickBot="1">
      <c r="A64" s="117" t="s">
        <v>68</v>
      </c>
      <c r="B64" s="135" t="s">
        <v>92</v>
      </c>
      <c r="C64" s="254">
        <v>100</v>
      </c>
      <c r="D64" s="228"/>
      <c r="E64" s="228"/>
    </row>
    <row r="65" spans="1:5" ht="15.75" thickBot="1">
      <c r="A65" s="117" t="s">
        <v>70</v>
      </c>
      <c r="B65" s="135" t="s">
        <v>585</v>
      </c>
      <c r="C65" s="254">
        <v>100</v>
      </c>
      <c r="D65" s="159"/>
      <c r="E65" s="179" t="s">
        <v>1772</v>
      </c>
    </row>
    <row r="66" spans="1:5" ht="46.5" thickTop="1" thickBot="1">
      <c r="A66" s="117" t="s">
        <v>72</v>
      </c>
      <c r="B66" s="151" t="s">
        <v>584</v>
      </c>
      <c r="C66" s="254">
        <v>100</v>
      </c>
      <c r="D66" s="147" t="s">
        <v>606</v>
      </c>
      <c r="E66" s="159" t="s">
        <v>1773</v>
      </c>
    </row>
    <row r="67" spans="1:5" ht="45.75" thickBot="1">
      <c r="A67" s="117" t="s">
        <v>74</v>
      </c>
      <c r="B67" s="137" t="s">
        <v>71</v>
      </c>
      <c r="C67" s="254">
        <v>100</v>
      </c>
      <c r="D67" s="227" t="s">
        <v>270</v>
      </c>
      <c r="E67" s="228" t="s">
        <v>466</v>
      </c>
    </row>
    <row r="68" spans="1:5" ht="45.75" thickBot="1">
      <c r="A68" s="117" t="s">
        <v>76</v>
      </c>
      <c r="B68" s="135" t="s">
        <v>73</v>
      </c>
      <c r="C68" s="254">
        <v>100</v>
      </c>
      <c r="D68" s="227" t="s">
        <v>467</v>
      </c>
      <c r="E68" s="228" t="s">
        <v>468</v>
      </c>
    </row>
    <row r="69" spans="1:5" ht="15.75" thickBot="1">
      <c r="A69" s="117" t="s">
        <v>78</v>
      </c>
      <c r="B69" s="135" t="s">
        <v>79</v>
      </c>
      <c r="C69" s="254">
        <v>100</v>
      </c>
      <c r="D69" s="227"/>
      <c r="E69" s="228"/>
    </row>
    <row r="70" spans="1:5" ht="15.75" thickBot="1">
      <c r="A70" s="117" t="s">
        <v>91</v>
      </c>
      <c r="B70" s="135" t="s">
        <v>65</v>
      </c>
      <c r="C70" s="254">
        <v>100</v>
      </c>
      <c r="D70" s="227"/>
      <c r="E70" s="228"/>
    </row>
    <row r="71" spans="1:5" ht="45.75" thickBot="1">
      <c r="A71" s="117" t="s">
        <v>94</v>
      </c>
      <c r="B71" s="135" t="s">
        <v>67</v>
      </c>
      <c r="C71" s="254">
        <v>100</v>
      </c>
      <c r="D71" s="228"/>
      <c r="E71" s="228" t="s">
        <v>390</v>
      </c>
    </row>
    <row r="72" spans="1:5" ht="15.75" thickBot="1">
      <c r="A72" s="117" t="s">
        <v>95</v>
      </c>
      <c r="B72" s="135" t="s">
        <v>77</v>
      </c>
      <c r="C72" s="254">
        <v>0</v>
      </c>
      <c r="D72" s="228"/>
      <c r="E72" s="228"/>
    </row>
    <row r="73" spans="1:5" ht="15.75" thickBot="1">
      <c r="A73" s="216" t="s">
        <v>29</v>
      </c>
      <c r="B73" s="216"/>
      <c r="C73" s="255">
        <f>AVERAGE(C62:C72)</f>
        <v>86.36363636363636</v>
      </c>
      <c r="D73" s="225"/>
      <c r="E73" s="225"/>
    </row>
    <row r="74" spans="1:5">
      <c r="C74" s="259"/>
    </row>
    <row r="75" spans="1:5">
      <c r="B75" s="104" t="s">
        <v>90</v>
      </c>
      <c r="C75" s="259">
        <f>AVERAGE(C73,C58,C46,C29)</f>
        <v>80.72552447552448</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62" r:id="rId3"/>
    <hyperlink ref="D54" r:id="rId4"/>
    <hyperlink ref="D67" r:id="rId5"/>
    <hyperlink ref="D68" r:id="rId6"/>
    <hyperlink ref="D45" r:id="rId7"/>
    <hyperlink ref="D66" r:id="rId8"/>
    <hyperlink ref="D13" r:id="rId9"/>
    <hyperlink ref="D19" r:id="rId10"/>
    <hyperlink ref="D20" r:id="rId11"/>
    <hyperlink ref="D21" r:id="rId12"/>
    <hyperlink ref="D22" r:id="rId13"/>
    <hyperlink ref="D23" r:id="rId14"/>
    <hyperlink ref="D24" r:id="rId15"/>
    <hyperlink ref="D25" r:id="rId16"/>
    <hyperlink ref="D27" r:id="rId17"/>
    <hyperlink ref="D28" r:id="rId18"/>
    <hyperlink ref="D33" r:id="rId19"/>
    <hyperlink ref="D34" r:id="rId20"/>
    <hyperlink ref="D36" r:id="rId21"/>
    <hyperlink ref="D37" r:id="rId22"/>
    <hyperlink ref="D39" r:id="rId23"/>
    <hyperlink ref="D43" r:id="rId24"/>
    <hyperlink ref="D44" r:id="rId25"/>
    <hyperlink ref="D50" r:id="rId26"/>
    <hyperlink ref="D51" r:id="rId27"/>
    <hyperlink ref="D52" r:id="rId28"/>
    <hyperlink ref="D55" r:id="rId29"/>
    <hyperlink ref="D57" r:id="rId30"/>
  </hyperlinks>
  <pageMargins left="0.7" right="0.7" top="0.75" bottom="0.75" header="0.3" footer="0.3"/>
  <drawing r:id="rId3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122</v>
      </c>
      <c r="B6" s="219"/>
      <c r="C6" s="219"/>
      <c r="D6" s="219"/>
      <c r="E6" s="219"/>
    </row>
    <row r="7" spans="1:5" ht="15.75" thickBot="1">
      <c r="A7" s="108" t="s">
        <v>88</v>
      </c>
      <c r="B7" s="220" t="s">
        <v>175</v>
      </c>
      <c r="C7" s="220"/>
      <c r="D7" s="220"/>
      <c r="E7" s="220"/>
    </row>
    <row r="8" spans="1:5" ht="15.75" thickBot="1">
      <c r="A8" s="108" t="s">
        <v>149</v>
      </c>
      <c r="B8" s="221" t="s">
        <v>354</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1052</v>
      </c>
      <c r="E13" s="179">
        <v>0</v>
      </c>
    </row>
    <row r="14" spans="1:5" ht="75.75" thickBot="1">
      <c r="A14" s="117" t="s">
        <v>3</v>
      </c>
      <c r="B14" s="118" t="s">
        <v>4</v>
      </c>
      <c r="C14" s="254">
        <v>100</v>
      </c>
      <c r="D14" s="227" t="s">
        <v>1053</v>
      </c>
      <c r="E14" s="179">
        <v>0</v>
      </c>
    </row>
    <row r="15" spans="1:5" ht="15.75" thickBot="1">
      <c r="A15" s="117" t="s">
        <v>5</v>
      </c>
      <c r="B15" s="118" t="s">
        <v>6</v>
      </c>
      <c r="C15" s="254">
        <v>0</v>
      </c>
      <c r="D15" s="179"/>
      <c r="E15" s="179">
        <v>0</v>
      </c>
    </row>
    <row r="16" spans="1:5" ht="90.75" thickBot="1">
      <c r="A16" s="117" t="s">
        <v>7</v>
      </c>
      <c r="B16" s="118" t="s">
        <v>8</v>
      </c>
      <c r="C16" s="254">
        <v>100</v>
      </c>
      <c r="D16" s="227" t="s">
        <v>1054</v>
      </c>
      <c r="E16" s="179">
        <v>0</v>
      </c>
    </row>
    <row r="17" spans="1:6" ht="60.75" thickBot="1">
      <c r="A17" s="117" t="s">
        <v>9</v>
      </c>
      <c r="B17" s="118" t="s">
        <v>83</v>
      </c>
      <c r="C17" s="254">
        <v>100</v>
      </c>
      <c r="D17" s="227" t="s">
        <v>1055</v>
      </c>
      <c r="E17" s="179">
        <v>0</v>
      </c>
    </row>
    <row r="18" spans="1:6" ht="15.75" thickBot="1">
      <c r="A18" s="117" t="s">
        <v>10</v>
      </c>
      <c r="B18" s="118" t="s">
        <v>86</v>
      </c>
      <c r="C18" s="254">
        <v>50</v>
      </c>
      <c r="D18" s="179"/>
      <c r="E18" s="179">
        <v>0</v>
      </c>
    </row>
    <row r="19" spans="1:6" ht="45.75" thickBot="1">
      <c r="A19" s="117" t="s">
        <v>12</v>
      </c>
      <c r="B19" s="118" t="s">
        <v>345</v>
      </c>
      <c r="C19" s="254">
        <v>100</v>
      </c>
      <c r="D19" s="227" t="s">
        <v>474</v>
      </c>
      <c r="E19" s="179">
        <v>0</v>
      </c>
    </row>
    <row r="20" spans="1:6" ht="15.75" thickBot="1">
      <c r="A20" s="117" t="s">
        <v>14</v>
      </c>
      <c r="B20" s="118" t="s">
        <v>13</v>
      </c>
      <c r="C20" s="254">
        <v>0</v>
      </c>
      <c r="D20" s="179">
        <v>0</v>
      </c>
      <c r="E20" s="179">
        <v>0</v>
      </c>
    </row>
    <row r="21" spans="1:6" ht="15.75" thickBot="1">
      <c r="A21" s="117" t="s">
        <v>16</v>
      </c>
      <c r="B21" s="118" t="s">
        <v>84</v>
      </c>
      <c r="C21" s="254">
        <v>0</v>
      </c>
      <c r="D21" s="179">
        <v>0</v>
      </c>
      <c r="E21" s="179">
        <v>0</v>
      </c>
    </row>
    <row r="22" spans="1:6" ht="45.75" thickBot="1">
      <c r="A22" s="117" t="s">
        <v>18</v>
      </c>
      <c r="B22" s="118" t="s">
        <v>87</v>
      </c>
      <c r="C22" s="254">
        <v>100</v>
      </c>
      <c r="D22" s="227" t="s">
        <v>1056</v>
      </c>
      <c r="E22" s="179" t="s">
        <v>837</v>
      </c>
    </row>
    <row r="23" spans="1:6" ht="30.75" thickBot="1">
      <c r="A23" s="117" t="s">
        <v>20</v>
      </c>
      <c r="B23" s="118" t="s">
        <v>15</v>
      </c>
      <c r="C23" s="254">
        <v>0</v>
      </c>
      <c r="D23" s="179"/>
      <c r="E23" s="179">
        <v>0</v>
      </c>
    </row>
    <row r="24" spans="1:6" ht="15.75" thickBot="1">
      <c r="A24" s="117" t="s">
        <v>21</v>
      </c>
      <c r="B24" s="121" t="s">
        <v>17</v>
      </c>
      <c r="C24" s="254">
        <v>0</v>
      </c>
      <c r="D24" s="179"/>
      <c r="E24" s="179">
        <v>0</v>
      </c>
    </row>
    <row r="25" spans="1:6" ht="45.75" thickBot="1">
      <c r="A25" s="117" t="s">
        <v>22</v>
      </c>
      <c r="B25" s="118" t="s">
        <v>19</v>
      </c>
      <c r="C25" s="254">
        <v>100</v>
      </c>
      <c r="D25" s="227" t="s">
        <v>1057</v>
      </c>
      <c r="E25" s="179">
        <v>0</v>
      </c>
    </row>
    <row r="26" spans="1:6" ht="15.75" thickBot="1">
      <c r="A26" s="117" t="s">
        <v>23</v>
      </c>
      <c r="B26" s="118" t="s">
        <v>85</v>
      </c>
      <c r="C26" s="254">
        <v>0</v>
      </c>
      <c r="D26" s="179"/>
      <c r="E26" s="179">
        <v>0</v>
      </c>
    </row>
    <row r="27" spans="1:6" ht="45.75" thickBot="1">
      <c r="A27" s="117" t="s">
        <v>24</v>
      </c>
      <c r="B27" s="118" t="s">
        <v>47</v>
      </c>
      <c r="C27" s="254">
        <v>100</v>
      </c>
      <c r="D27" s="227" t="s">
        <v>1524</v>
      </c>
      <c r="E27" s="179" t="s">
        <v>1058</v>
      </c>
    </row>
    <row r="28" spans="1:6" ht="60.75" thickBot="1">
      <c r="A28" s="117" t="s">
        <v>26</v>
      </c>
      <c r="B28" s="122" t="s">
        <v>25</v>
      </c>
      <c r="C28" s="254">
        <v>100</v>
      </c>
      <c r="D28" s="227" t="s">
        <v>1059</v>
      </c>
      <c r="E28" s="179">
        <v>0</v>
      </c>
    </row>
    <row r="29" spans="1:6" ht="15.75" thickBot="1">
      <c r="A29" s="216" t="s">
        <v>29</v>
      </c>
      <c r="B29" s="216"/>
      <c r="C29" s="255">
        <f>AVERAGE(C13:C28)</f>
        <v>59.375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15.75" thickBot="1">
      <c r="A33" s="128" t="s">
        <v>30</v>
      </c>
      <c r="B33" s="129" t="s">
        <v>32</v>
      </c>
      <c r="C33" s="254">
        <v>0</v>
      </c>
      <c r="D33" s="179"/>
      <c r="E33" s="179"/>
    </row>
    <row r="34" spans="1:6" ht="15.75" thickBot="1">
      <c r="A34" s="128" t="s">
        <v>1629</v>
      </c>
      <c r="B34" s="130" t="s">
        <v>346</v>
      </c>
      <c r="C34" s="254">
        <v>0</v>
      </c>
      <c r="D34" s="179"/>
      <c r="E34" s="179"/>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45.75" thickBot="1">
      <c r="A38" s="128" t="s">
        <v>37</v>
      </c>
      <c r="B38" s="129" t="s">
        <v>36</v>
      </c>
      <c r="C38" s="254">
        <v>100</v>
      </c>
      <c r="D38" s="227" t="s">
        <v>1060</v>
      </c>
      <c r="E38" s="179" t="s">
        <v>1061</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45.75" thickBot="1">
      <c r="A44" s="128" t="s">
        <v>1631</v>
      </c>
      <c r="B44" s="129" t="s">
        <v>46</v>
      </c>
      <c r="C44" s="254">
        <v>100</v>
      </c>
      <c r="D44" s="227" t="s">
        <v>1524</v>
      </c>
      <c r="E44" s="179" t="s">
        <v>1062</v>
      </c>
    </row>
    <row r="45" spans="1:6" ht="45.75" thickBot="1">
      <c r="A45" s="128" t="s">
        <v>1632</v>
      </c>
      <c r="B45" s="129" t="s">
        <v>27</v>
      </c>
      <c r="C45" s="254">
        <v>100</v>
      </c>
      <c r="D45" s="227" t="s">
        <v>474</v>
      </c>
      <c r="E45" s="228" t="s">
        <v>475</v>
      </c>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45.75" thickBot="1">
      <c r="A53" s="117" t="s">
        <v>55</v>
      </c>
      <c r="B53" s="134" t="s">
        <v>571</v>
      </c>
      <c r="C53" s="254">
        <v>100</v>
      </c>
      <c r="D53" s="227" t="s">
        <v>1902</v>
      </c>
      <c r="E53" s="228" t="s">
        <v>352</v>
      </c>
    </row>
    <row r="54" spans="1:6" ht="105.75" thickBot="1">
      <c r="A54" s="117" t="s">
        <v>57</v>
      </c>
      <c r="B54" s="132" t="s">
        <v>60</v>
      </c>
      <c r="C54" s="254">
        <v>50</v>
      </c>
      <c r="D54" s="227" t="s">
        <v>517</v>
      </c>
      <c r="E54" s="228" t="s">
        <v>518</v>
      </c>
    </row>
    <row r="55" spans="1:6" ht="45.75" thickBot="1">
      <c r="A55" s="117" t="s">
        <v>59</v>
      </c>
      <c r="B55" s="132" t="s">
        <v>62</v>
      </c>
      <c r="C55" s="254">
        <v>0</v>
      </c>
      <c r="D55" s="227" t="s">
        <v>351</v>
      </c>
      <c r="E55" s="228" t="s">
        <v>519</v>
      </c>
    </row>
    <row r="56" spans="1:6" ht="15.75" thickBot="1">
      <c r="A56" s="117" t="s">
        <v>61</v>
      </c>
      <c r="B56" s="132" t="s">
        <v>58</v>
      </c>
      <c r="C56" s="254">
        <v>0</v>
      </c>
      <c r="D56" s="228"/>
      <c r="E56" s="228"/>
    </row>
    <row r="57" spans="1:6" ht="15.75" thickBot="1">
      <c r="A57" s="117" t="s">
        <v>1633</v>
      </c>
      <c r="B57" s="132" t="s">
        <v>56</v>
      </c>
      <c r="C57" s="254">
        <v>0</v>
      </c>
      <c r="D57" s="179"/>
      <c r="E57" s="179"/>
    </row>
    <row r="58" spans="1:6" ht="15.75" thickBot="1">
      <c r="A58" s="197" t="s">
        <v>29</v>
      </c>
      <c r="B58" s="198"/>
      <c r="C58" s="255">
        <f>AVERAGE(C50:C57)</f>
        <v>18.75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30.75" thickBot="1">
      <c r="A63" s="117" t="s">
        <v>66</v>
      </c>
      <c r="B63" s="136" t="s">
        <v>75</v>
      </c>
      <c r="C63" s="254">
        <v>50</v>
      </c>
      <c r="D63" s="227"/>
      <c r="E63" s="228" t="s">
        <v>350</v>
      </c>
    </row>
    <row r="64" spans="1:6" ht="15.75" thickBot="1">
      <c r="A64" s="117" t="s">
        <v>68</v>
      </c>
      <c r="B64" s="135" t="s">
        <v>92</v>
      </c>
      <c r="C64" s="254">
        <v>100</v>
      </c>
      <c r="D64" s="228"/>
      <c r="E64" s="228"/>
    </row>
    <row r="65" spans="1:5" ht="15.75" thickBot="1">
      <c r="A65" s="117" t="s">
        <v>70</v>
      </c>
      <c r="B65" s="135" t="s">
        <v>585</v>
      </c>
      <c r="C65" s="254">
        <v>100</v>
      </c>
      <c r="D65" s="159"/>
      <c r="E65" s="159"/>
    </row>
    <row r="66" spans="1:5" ht="76.5" thickTop="1" thickBot="1">
      <c r="A66" s="117" t="s">
        <v>72</v>
      </c>
      <c r="B66" s="135" t="s">
        <v>584</v>
      </c>
      <c r="C66" s="254">
        <v>100</v>
      </c>
      <c r="D66" s="147" t="s">
        <v>1525</v>
      </c>
      <c r="E66" s="144" t="s">
        <v>608</v>
      </c>
    </row>
    <row r="67" spans="1:5" ht="30.75" thickBot="1">
      <c r="A67" s="117" t="s">
        <v>74</v>
      </c>
      <c r="B67" s="137" t="s">
        <v>71</v>
      </c>
      <c r="C67" s="254">
        <v>50</v>
      </c>
      <c r="D67" s="227"/>
      <c r="E67" s="228" t="s">
        <v>353</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34.39138986013986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4" r:id="rId2" display="http://www.mexicali.gob.mx/xxi/pages/tramitesServicios.php"/>
    <hyperlink ref="D45" r:id="rId3"/>
    <hyperlink ref="D66" r:id="rId4" display="http://www.mexicali.gob.mx/transparencia/administracion/informacionpublicadeoficio/calendario2014.pdf"/>
    <hyperlink ref="D13" r:id="rId5"/>
    <hyperlink ref="D14" r:id="rId6"/>
    <hyperlink ref="D16" r:id="rId7"/>
    <hyperlink ref="D17" r:id="rId8"/>
    <hyperlink ref="D19" r:id="rId9"/>
    <hyperlink ref="D22" r:id="rId10"/>
    <hyperlink ref="D25" r:id="rId11"/>
    <hyperlink ref="D27" r:id="rId12"/>
    <hyperlink ref="D28" r:id="rId13"/>
    <hyperlink ref="D38" r:id="rId14"/>
    <hyperlink ref="D44" r:id="rId15"/>
  </hyperlinks>
  <pageMargins left="0.7" right="0.7" top="0.75" bottom="0.75" header="0.3" footer="0.3"/>
  <drawing r:id="rId16"/>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2"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123</v>
      </c>
      <c r="B6" s="219"/>
      <c r="C6" s="219"/>
      <c r="D6" s="219"/>
      <c r="E6" s="219"/>
    </row>
    <row r="7" spans="1:5" ht="15.75" thickBot="1">
      <c r="A7" s="108" t="s">
        <v>88</v>
      </c>
      <c r="B7" s="220" t="s">
        <v>176</v>
      </c>
      <c r="C7" s="220"/>
      <c r="D7" s="220"/>
      <c r="E7" s="220"/>
    </row>
    <row r="8" spans="1:5" ht="15.75" thickBot="1">
      <c r="A8" s="108" t="s">
        <v>149</v>
      </c>
      <c r="B8" s="221" t="s">
        <v>274</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176</v>
      </c>
      <c r="E13" s="179">
        <v>0</v>
      </c>
    </row>
    <row r="14" spans="1:5" ht="120.75" thickBot="1">
      <c r="A14" s="117" t="s">
        <v>3</v>
      </c>
      <c r="B14" s="118" t="s">
        <v>4</v>
      </c>
      <c r="C14" s="254">
        <v>50</v>
      </c>
      <c r="D14" s="227" t="s">
        <v>1517</v>
      </c>
      <c r="E14" s="179" t="s">
        <v>2111</v>
      </c>
    </row>
    <row r="15" spans="1:5" ht="90.75" thickBot="1">
      <c r="A15" s="117" t="s">
        <v>5</v>
      </c>
      <c r="B15" s="118" t="s">
        <v>6</v>
      </c>
      <c r="C15" s="254">
        <v>50</v>
      </c>
      <c r="D15" s="227" t="s">
        <v>2110</v>
      </c>
      <c r="E15" s="179">
        <v>0</v>
      </c>
    </row>
    <row r="16" spans="1:5" ht="120.75" thickBot="1">
      <c r="A16" s="117" t="s">
        <v>7</v>
      </c>
      <c r="B16" s="118" t="s">
        <v>8</v>
      </c>
      <c r="C16" s="254">
        <v>50</v>
      </c>
      <c r="D16" s="227" t="s">
        <v>1518</v>
      </c>
      <c r="E16" s="179" t="s">
        <v>2111</v>
      </c>
    </row>
    <row r="17" spans="1:6" ht="120.75" thickBot="1">
      <c r="A17" s="117" t="s">
        <v>9</v>
      </c>
      <c r="B17" s="118" t="s">
        <v>83</v>
      </c>
      <c r="C17" s="254">
        <v>50</v>
      </c>
      <c r="D17" s="227" t="s">
        <v>1519</v>
      </c>
      <c r="E17" s="179" t="s">
        <v>2111</v>
      </c>
    </row>
    <row r="18" spans="1:6" ht="15.75" thickBot="1">
      <c r="A18" s="117" t="s">
        <v>10</v>
      </c>
      <c r="B18" s="118" t="s">
        <v>86</v>
      </c>
      <c r="C18" s="254">
        <v>100</v>
      </c>
      <c r="D18" s="179"/>
      <c r="E18" s="179">
        <v>0</v>
      </c>
    </row>
    <row r="19" spans="1:6" ht="75.75" thickBot="1">
      <c r="A19" s="117" t="s">
        <v>12</v>
      </c>
      <c r="B19" s="118" t="s">
        <v>345</v>
      </c>
      <c r="C19" s="254">
        <v>100</v>
      </c>
      <c r="D19" s="227" t="s">
        <v>1760</v>
      </c>
      <c r="E19" s="179">
        <v>0</v>
      </c>
    </row>
    <row r="20" spans="1:6" ht="15.75" thickBot="1">
      <c r="A20" s="117" t="s">
        <v>14</v>
      </c>
      <c r="B20" s="118" t="s">
        <v>13</v>
      </c>
      <c r="C20" s="254">
        <v>0</v>
      </c>
      <c r="D20" s="179">
        <v>0</v>
      </c>
      <c r="E20" s="179">
        <v>0</v>
      </c>
    </row>
    <row r="21" spans="1:6" ht="60.75" thickBot="1">
      <c r="A21" s="117" t="s">
        <v>16</v>
      </c>
      <c r="B21" s="118" t="s">
        <v>84</v>
      </c>
      <c r="C21" s="254">
        <v>100</v>
      </c>
      <c r="D21" s="227" t="s">
        <v>1761</v>
      </c>
      <c r="E21" s="179">
        <v>0</v>
      </c>
    </row>
    <row r="22" spans="1:6" ht="75.75" thickBot="1">
      <c r="A22" s="117" t="s">
        <v>18</v>
      </c>
      <c r="B22" s="118" t="s">
        <v>87</v>
      </c>
      <c r="C22" s="254">
        <v>100</v>
      </c>
      <c r="D22" s="227" t="s">
        <v>1520</v>
      </c>
      <c r="E22" s="179" t="s">
        <v>1044</v>
      </c>
    </row>
    <row r="23" spans="1:6" ht="75.75" thickBot="1">
      <c r="A23" s="117" t="s">
        <v>20</v>
      </c>
      <c r="B23" s="118" t="s">
        <v>15</v>
      </c>
      <c r="C23" s="254">
        <v>100</v>
      </c>
      <c r="D23" s="227" t="s">
        <v>1520</v>
      </c>
      <c r="E23" s="179">
        <v>0</v>
      </c>
    </row>
    <row r="24" spans="1:6" ht="15.75" thickBot="1">
      <c r="A24" s="117" t="s">
        <v>21</v>
      </c>
      <c r="B24" s="121" t="s">
        <v>17</v>
      </c>
      <c r="C24" s="254">
        <v>0</v>
      </c>
      <c r="D24" s="179"/>
      <c r="E24" s="179">
        <v>0</v>
      </c>
    </row>
    <row r="25" spans="1:6" ht="30.75" thickBot="1">
      <c r="A25" s="117" t="s">
        <v>22</v>
      </c>
      <c r="B25" s="118" t="s">
        <v>19</v>
      </c>
      <c r="C25" s="254">
        <v>0</v>
      </c>
      <c r="D25" s="179"/>
      <c r="E25" s="179">
        <v>0</v>
      </c>
    </row>
    <row r="26" spans="1:6" ht="30.75" thickBot="1">
      <c r="A26" s="117" t="s">
        <v>23</v>
      </c>
      <c r="B26" s="118" t="s">
        <v>85</v>
      </c>
      <c r="C26" s="254">
        <v>100</v>
      </c>
      <c r="D26" s="227" t="s">
        <v>1819</v>
      </c>
      <c r="E26" s="179" t="s">
        <v>1867</v>
      </c>
    </row>
    <row r="27" spans="1:6" ht="90.75" thickBot="1">
      <c r="A27" s="117" t="s">
        <v>24</v>
      </c>
      <c r="B27" s="118" t="s">
        <v>47</v>
      </c>
      <c r="C27" s="254">
        <v>100</v>
      </c>
      <c r="D27" s="227" t="s">
        <v>1521</v>
      </c>
      <c r="E27" s="179" t="s">
        <v>1679</v>
      </c>
    </row>
    <row r="28" spans="1:6" ht="15.75" thickBot="1">
      <c r="A28" s="117" t="s">
        <v>26</v>
      </c>
      <c r="B28" s="122" t="s">
        <v>25</v>
      </c>
      <c r="C28" s="254">
        <v>0</v>
      </c>
      <c r="D28" s="179"/>
      <c r="E28" s="179">
        <v>0</v>
      </c>
    </row>
    <row r="29" spans="1:6" ht="15.75" thickBot="1">
      <c r="A29" s="216" t="s">
        <v>29</v>
      </c>
      <c r="B29" s="216"/>
      <c r="C29" s="255">
        <f>AVERAGE(C13:C28)</f>
        <v>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100</v>
      </c>
      <c r="D33" s="227" t="s">
        <v>1522</v>
      </c>
      <c r="E33" s="179" t="s">
        <v>1045</v>
      </c>
    </row>
    <row r="34" spans="1:6" ht="60.75" thickBot="1">
      <c r="A34" s="128" t="s">
        <v>1629</v>
      </c>
      <c r="B34" s="130" t="s">
        <v>346</v>
      </c>
      <c r="C34" s="254">
        <v>100</v>
      </c>
      <c r="D34" s="227" t="s">
        <v>1522</v>
      </c>
      <c r="E34" s="179" t="s">
        <v>1046</v>
      </c>
    </row>
    <row r="35" spans="1:6" ht="60.75" thickBot="1">
      <c r="A35" s="128" t="s">
        <v>31</v>
      </c>
      <c r="B35" s="129" t="s">
        <v>38</v>
      </c>
      <c r="C35" s="254">
        <v>100</v>
      </c>
      <c r="D35" s="227" t="s">
        <v>1866</v>
      </c>
      <c r="E35" s="179" t="s">
        <v>1047</v>
      </c>
    </row>
    <row r="36" spans="1:6" ht="105.75" thickBot="1">
      <c r="A36" s="128" t="s">
        <v>33</v>
      </c>
      <c r="B36" s="129" t="s">
        <v>11</v>
      </c>
      <c r="C36" s="254">
        <v>100</v>
      </c>
      <c r="D36" s="179" t="s">
        <v>1764</v>
      </c>
      <c r="E36" s="179" t="s">
        <v>1847</v>
      </c>
    </row>
    <row r="37" spans="1:6" ht="30.75" thickBot="1">
      <c r="A37" s="128" t="s">
        <v>35</v>
      </c>
      <c r="B37" s="129" t="s">
        <v>34</v>
      </c>
      <c r="C37" s="254">
        <v>100</v>
      </c>
      <c r="D37" s="227" t="s">
        <v>1819</v>
      </c>
      <c r="E37" s="179" t="s">
        <v>1820</v>
      </c>
    </row>
    <row r="38" spans="1:6" ht="75.75" thickBot="1">
      <c r="A38" s="128" t="s">
        <v>37</v>
      </c>
      <c r="B38" s="129" t="s">
        <v>36</v>
      </c>
      <c r="C38" s="254">
        <v>100</v>
      </c>
      <c r="D38" s="227" t="s">
        <v>1520</v>
      </c>
      <c r="E38" s="179" t="s">
        <v>1048</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45.75" thickBot="1">
      <c r="A43" s="128" t="s">
        <v>1630</v>
      </c>
      <c r="B43" s="129" t="s">
        <v>54</v>
      </c>
      <c r="C43" s="254">
        <v>0</v>
      </c>
      <c r="D43" s="227" t="s">
        <v>1523</v>
      </c>
      <c r="E43" s="179" t="s">
        <v>1049</v>
      </c>
    </row>
    <row r="44" spans="1:6" ht="30.75" thickBot="1">
      <c r="A44" s="128" t="s">
        <v>1631</v>
      </c>
      <c r="B44" s="129" t="s">
        <v>46</v>
      </c>
      <c r="C44" s="254">
        <v>0</v>
      </c>
      <c r="D44" s="179"/>
      <c r="E44" s="179" t="s">
        <v>1050</v>
      </c>
    </row>
    <row r="45" spans="1:6" ht="75.75" thickBot="1">
      <c r="A45" s="128" t="s">
        <v>1632</v>
      </c>
      <c r="B45" s="129" t="s">
        <v>27</v>
      </c>
      <c r="C45" s="254">
        <v>100</v>
      </c>
      <c r="D45" s="227" t="s">
        <v>1520</v>
      </c>
      <c r="E45" s="228" t="s">
        <v>476</v>
      </c>
    </row>
    <row r="46" spans="1:6" ht="15.75" thickBot="1">
      <c r="A46" s="197" t="s">
        <v>29</v>
      </c>
      <c r="B46" s="198"/>
      <c r="C46" s="255">
        <f>AVERAGE(C33:C45)</f>
        <v>53.846153846153847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100</v>
      </c>
      <c r="D51" s="227" t="s">
        <v>829</v>
      </c>
      <c r="E51" s="179" t="s">
        <v>830</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60.75" thickBot="1">
      <c r="A57" s="117" t="s">
        <v>1633</v>
      </c>
      <c r="B57" s="132" t="s">
        <v>56</v>
      </c>
      <c r="C57" s="254">
        <v>50</v>
      </c>
      <c r="D57" s="227" t="s">
        <v>1522</v>
      </c>
      <c r="E57" s="179" t="s">
        <v>1051</v>
      </c>
    </row>
    <row r="58" spans="1:6" ht="15.75" thickBot="1">
      <c r="A58" s="197" t="s">
        <v>29</v>
      </c>
      <c r="B58" s="198"/>
      <c r="C58" s="255">
        <f>AVERAGE(C50:C57)</f>
        <v>18.75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15.75" thickBot="1">
      <c r="A63" s="117" t="s">
        <v>66</v>
      </c>
      <c r="B63" s="136" t="s">
        <v>75</v>
      </c>
      <c r="C63" s="254">
        <v>100</v>
      </c>
      <c r="D63" s="227"/>
      <c r="E63" s="228"/>
    </row>
    <row r="64" spans="1:6" ht="15.75" thickBot="1">
      <c r="A64" s="117" t="s">
        <v>68</v>
      </c>
      <c r="B64" s="135" t="s">
        <v>92</v>
      </c>
      <c r="C64" s="254">
        <v>100</v>
      </c>
      <c r="D64" s="228"/>
      <c r="E64" s="228"/>
    </row>
    <row r="65" spans="1:5" ht="15.75" thickBot="1">
      <c r="A65" s="117" t="s">
        <v>70</v>
      </c>
      <c r="B65" s="135" t="s">
        <v>585</v>
      </c>
      <c r="C65" s="254">
        <v>100</v>
      </c>
      <c r="D65" s="159"/>
      <c r="E65" s="159"/>
    </row>
    <row r="66" spans="1:5" ht="15.75" thickBot="1">
      <c r="A66" s="117" t="s">
        <v>72</v>
      </c>
      <c r="B66" s="135" t="s">
        <v>584</v>
      </c>
      <c r="C66" s="254">
        <v>0</v>
      </c>
      <c r="D66" s="159"/>
      <c r="E66" s="159" t="s">
        <v>607</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30.75" thickBot="1">
      <c r="A71" s="117" t="s">
        <v>94</v>
      </c>
      <c r="B71" s="135" t="s">
        <v>67</v>
      </c>
      <c r="C71" s="254">
        <v>50</v>
      </c>
      <c r="D71" s="227" t="s">
        <v>477</v>
      </c>
      <c r="E71" s="228" t="s">
        <v>478</v>
      </c>
    </row>
    <row r="72" spans="1:5" ht="15.75" thickBot="1">
      <c r="A72" s="117"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41.728583916083913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71" r:id="rId2"/>
    <hyperlink ref="D45" r:id="rId3" display="http://www.miguelhidalgo.gob.mx/sitio2013/tramites-y-servicios/ventanilla-unica/"/>
    <hyperlink ref="D37" r:id="rId4"/>
    <hyperlink ref="D35" r:id="rId5"/>
    <hyperlink ref="D26" r:id="rId6"/>
    <hyperlink ref="D13" r:id="rId7"/>
    <hyperlink ref="D14" r:id="rId8"/>
    <hyperlink ref="D16" r:id="rId9"/>
    <hyperlink ref="D17" r:id="rId10"/>
    <hyperlink ref="D19" r:id="rId11"/>
    <hyperlink ref="D21" r:id="rId12"/>
    <hyperlink ref="D22" r:id="rId13"/>
    <hyperlink ref="D23" r:id="rId14"/>
    <hyperlink ref="D27" r:id="rId15"/>
    <hyperlink ref="D33" r:id="rId16"/>
    <hyperlink ref="D34" r:id="rId17"/>
    <hyperlink ref="D38" r:id="rId18"/>
    <hyperlink ref="D43" r:id="rId19"/>
    <hyperlink ref="D51" r:id="rId20"/>
    <hyperlink ref="D57" r:id="rId21"/>
    <hyperlink ref="D15" r:id="rId22"/>
  </hyperlinks>
  <pageMargins left="0.7" right="0.7" top="0.75" bottom="0.75" header="0.3" footer="0.3"/>
  <drawing r:id="rId2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124</v>
      </c>
      <c r="B6" s="219"/>
      <c r="C6" s="219"/>
      <c r="D6" s="219"/>
      <c r="E6" s="219"/>
    </row>
    <row r="7" spans="1:5" ht="15.75" thickBot="1">
      <c r="A7" s="108" t="s">
        <v>88</v>
      </c>
      <c r="B7" s="220" t="s">
        <v>177</v>
      </c>
      <c r="C7" s="220"/>
      <c r="D7" s="220"/>
      <c r="E7" s="220"/>
    </row>
    <row r="8" spans="1:5" ht="15.75" thickBot="1">
      <c r="A8" s="108" t="s">
        <v>149</v>
      </c>
      <c r="B8" s="221" t="s">
        <v>277</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177</v>
      </c>
      <c r="E13" s="179">
        <v>0</v>
      </c>
    </row>
    <row r="14" spans="1:5" ht="45.75" thickBot="1">
      <c r="A14" s="117" t="s">
        <v>3</v>
      </c>
      <c r="B14" s="118" t="s">
        <v>4</v>
      </c>
      <c r="C14" s="254">
        <v>100</v>
      </c>
      <c r="D14" s="227" t="s">
        <v>1900</v>
      </c>
      <c r="E14" s="179">
        <v>0</v>
      </c>
    </row>
    <row r="15" spans="1:5" ht="60.75" thickBot="1">
      <c r="A15" s="117" t="s">
        <v>5</v>
      </c>
      <c r="B15" s="118" t="s">
        <v>6</v>
      </c>
      <c r="C15" s="254">
        <v>100</v>
      </c>
      <c r="D15" s="179" t="s">
        <v>1899</v>
      </c>
      <c r="E15" s="179" t="s">
        <v>2119</v>
      </c>
    </row>
    <row r="16" spans="1:5" ht="45.75" thickBot="1">
      <c r="A16" s="117" t="s">
        <v>7</v>
      </c>
      <c r="B16" s="118" t="s">
        <v>8</v>
      </c>
      <c r="C16" s="254">
        <v>100</v>
      </c>
      <c r="D16" s="179" t="s">
        <v>1898</v>
      </c>
      <c r="E16" s="179">
        <v>0</v>
      </c>
    </row>
    <row r="17" spans="1:6" ht="60.75" thickBot="1">
      <c r="A17" s="117" t="s">
        <v>9</v>
      </c>
      <c r="B17" s="118" t="s">
        <v>83</v>
      </c>
      <c r="C17" s="254">
        <v>100</v>
      </c>
      <c r="D17" s="179" t="s">
        <v>1901</v>
      </c>
      <c r="E17" s="179">
        <v>0</v>
      </c>
    </row>
    <row r="18" spans="1:6" ht="15.75" thickBot="1">
      <c r="A18" s="117" t="s">
        <v>10</v>
      </c>
      <c r="B18" s="118" t="s">
        <v>86</v>
      </c>
      <c r="C18" s="254">
        <v>100</v>
      </c>
      <c r="D18" s="179"/>
      <c r="E18" s="179">
        <v>0</v>
      </c>
    </row>
    <row r="19" spans="1:6" ht="45.75" thickBot="1">
      <c r="A19" s="117" t="s">
        <v>12</v>
      </c>
      <c r="B19" s="118" t="s">
        <v>345</v>
      </c>
      <c r="C19" s="254">
        <v>100</v>
      </c>
      <c r="D19" s="227" t="s">
        <v>2120</v>
      </c>
      <c r="E19" s="179">
        <v>0</v>
      </c>
    </row>
    <row r="20" spans="1:6" ht="15.75" thickBot="1">
      <c r="A20" s="117" t="s">
        <v>14</v>
      </c>
      <c r="B20" s="118" t="s">
        <v>13</v>
      </c>
      <c r="C20" s="254">
        <v>0</v>
      </c>
      <c r="D20" s="179">
        <v>0</v>
      </c>
      <c r="E20" s="179">
        <v>0</v>
      </c>
    </row>
    <row r="21" spans="1:6" ht="45.75" thickBot="1">
      <c r="A21" s="117" t="s">
        <v>16</v>
      </c>
      <c r="B21" s="118" t="s">
        <v>84</v>
      </c>
      <c r="C21" s="254">
        <v>100</v>
      </c>
      <c r="D21" s="227" t="s">
        <v>1759</v>
      </c>
      <c r="E21" s="179">
        <v>0</v>
      </c>
    </row>
    <row r="22" spans="1:6" ht="90.75" thickBot="1">
      <c r="A22" s="117" t="s">
        <v>18</v>
      </c>
      <c r="B22" s="118" t="s">
        <v>87</v>
      </c>
      <c r="C22" s="254">
        <v>100</v>
      </c>
      <c r="D22" s="179" t="s">
        <v>1027</v>
      </c>
      <c r="E22" s="179" t="s">
        <v>837</v>
      </c>
    </row>
    <row r="23" spans="1:6" ht="45.75" thickBot="1">
      <c r="A23" s="117" t="s">
        <v>20</v>
      </c>
      <c r="B23" s="118" t="s">
        <v>15</v>
      </c>
      <c r="C23" s="254">
        <v>100</v>
      </c>
      <c r="D23" s="227" t="s">
        <v>1028</v>
      </c>
      <c r="E23" s="179">
        <v>0</v>
      </c>
    </row>
    <row r="24" spans="1:6" ht="45.75" thickBot="1">
      <c r="A24" s="117" t="s">
        <v>21</v>
      </c>
      <c r="B24" s="121" t="s">
        <v>17</v>
      </c>
      <c r="C24" s="254">
        <v>100</v>
      </c>
      <c r="D24" s="227" t="s">
        <v>1029</v>
      </c>
      <c r="E24" s="179">
        <v>0</v>
      </c>
    </row>
    <row r="25" spans="1:6" ht="45.75" thickBot="1">
      <c r="A25" s="117" t="s">
        <v>22</v>
      </c>
      <c r="B25" s="118" t="s">
        <v>19</v>
      </c>
      <c r="C25" s="254">
        <v>100</v>
      </c>
      <c r="D25" s="227" t="s">
        <v>1030</v>
      </c>
      <c r="E25" s="179" t="s">
        <v>1031</v>
      </c>
    </row>
    <row r="26" spans="1:6" ht="60.75" thickBot="1">
      <c r="A26" s="117" t="s">
        <v>23</v>
      </c>
      <c r="B26" s="118" t="s">
        <v>85</v>
      </c>
      <c r="C26" s="254">
        <v>50</v>
      </c>
      <c r="D26" s="227" t="s">
        <v>1032</v>
      </c>
      <c r="E26" s="179" t="s">
        <v>1033</v>
      </c>
    </row>
    <row r="27" spans="1:6" ht="90.75" thickBot="1">
      <c r="A27" s="117" t="s">
        <v>24</v>
      </c>
      <c r="B27" s="118" t="s">
        <v>47</v>
      </c>
      <c r="C27" s="254">
        <v>50</v>
      </c>
      <c r="D27" s="179" t="s">
        <v>1034</v>
      </c>
      <c r="E27" s="179" t="s">
        <v>1035</v>
      </c>
    </row>
    <row r="28" spans="1:6" ht="45.75" thickBot="1">
      <c r="A28" s="117" t="s">
        <v>26</v>
      </c>
      <c r="B28" s="122" t="s">
        <v>25</v>
      </c>
      <c r="C28" s="254">
        <v>50</v>
      </c>
      <c r="D28" s="227" t="s">
        <v>1513</v>
      </c>
      <c r="E28" s="179" t="s">
        <v>1036</v>
      </c>
    </row>
    <row r="29" spans="1:6" ht="15.75" thickBot="1">
      <c r="A29" s="216" t="s">
        <v>29</v>
      </c>
      <c r="B29" s="216"/>
      <c r="C29" s="255">
        <f>AVERAGE(C13:C28)</f>
        <v>84.375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1037</v>
      </c>
      <c r="E33" s="179" t="s">
        <v>1038</v>
      </c>
    </row>
    <row r="34" spans="1:6" ht="15.75" thickBot="1">
      <c r="A34" s="128" t="s">
        <v>1629</v>
      </c>
      <c r="B34" s="130" t="s">
        <v>346</v>
      </c>
      <c r="C34" s="254">
        <v>0</v>
      </c>
      <c r="D34" s="179"/>
      <c r="E34" s="179"/>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75.75" thickBot="1">
      <c r="A38" s="128" t="s">
        <v>37</v>
      </c>
      <c r="B38" s="129" t="s">
        <v>36</v>
      </c>
      <c r="C38" s="254">
        <v>50</v>
      </c>
      <c r="D38" s="227" t="s">
        <v>1514</v>
      </c>
      <c r="E38" s="179" t="s">
        <v>1039</v>
      </c>
    </row>
    <row r="39" spans="1:6" ht="45.75" thickBot="1">
      <c r="A39" s="128" t="s">
        <v>39</v>
      </c>
      <c r="B39" s="129" t="s">
        <v>40</v>
      </c>
      <c r="C39" s="254">
        <v>100</v>
      </c>
      <c r="D39" s="227" t="s">
        <v>1040</v>
      </c>
      <c r="E39" s="179" t="s">
        <v>1041</v>
      </c>
    </row>
    <row r="40" spans="1:6" ht="45.75" thickBot="1">
      <c r="A40" s="128" t="s">
        <v>41</v>
      </c>
      <c r="B40" s="129" t="s">
        <v>42</v>
      </c>
      <c r="C40" s="254">
        <v>0</v>
      </c>
      <c r="D40" s="227" t="s">
        <v>1042</v>
      </c>
      <c r="E40" s="179" t="s">
        <v>1515</v>
      </c>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90.75" thickBot="1">
      <c r="A44" s="128" t="s">
        <v>1631</v>
      </c>
      <c r="B44" s="129" t="s">
        <v>46</v>
      </c>
      <c r="C44" s="254">
        <v>50</v>
      </c>
      <c r="D44" s="179" t="s">
        <v>1034</v>
      </c>
      <c r="E44" s="179" t="s">
        <v>1516</v>
      </c>
    </row>
    <row r="45" spans="1:6" ht="15.75" thickBot="1">
      <c r="A45" s="128" t="s">
        <v>1632</v>
      </c>
      <c r="B45" s="129" t="s">
        <v>27</v>
      </c>
      <c r="C45" s="254">
        <v>0</v>
      </c>
      <c r="D45" s="228"/>
      <c r="E45" s="228"/>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30.75" thickBot="1">
      <c r="A53" s="117" t="s">
        <v>55</v>
      </c>
      <c r="B53" s="134" t="s">
        <v>571</v>
      </c>
      <c r="C53" s="254">
        <v>100</v>
      </c>
      <c r="D53" s="227" t="s">
        <v>2121</v>
      </c>
      <c r="E53" s="228" t="s">
        <v>276</v>
      </c>
    </row>
    <row r="54" spans="1:6" ht="15.75" thickBot="1">
      <c r="A54" s="117" t="s">
        <v>57</v>
      </c>
      <c r="B54" s="132" t="s">
        <v>60</v>
      </c>
      <c r="C54" s="254">
        <v>0</v>
      </c>
      <c r="D54" s="228"/>
      <c r="E54" s="228"/>
    </row>
    <row r="55" spans="1:6" ht="60.75" thickBot="1">
      <c r="A55" s="117" t="s">
        <v>59</v>
      </c>
      <c r="B55" s="132" t="s">
        <v>62</v>
      </c>
      <c r="C55" s="254">
        <v>100</v>
      </c>
      <c r="D55" s="227" t="s">
        <v>483</v>
      </c>
      <c r="E55" s="228" t="s">
        <v>520</v>
      </c>
    </row>
    <row r="56" spans="1:6" ht="15.75" thickBot="1">
      <c r="A56" s="117" t="s">
        <v>61</v>
      </c>
      <c r="B56" s="132" t="s">
        <v>58</v>
      </c>
      <c r="C56" s="254">
        <v>0</v>
      </c>
      <c r="D56" s="228"/>
      <c r="E56" s="228"/>
    </row>
    <row r="57" spans="1:6" ht="60.75" thickBot="1">
      <c r="A57" s="117" t="s">
        <v>1633</v>
      </c>
      <c r="B57" s="132" t="s">
        <v>56</v>
      </c>
      <c r="C57" s="254">
        <v>50</v>
      </c>
      <c r="D57" s="227" t="s">
        <v>1037</v>
      </c>
      <c r="E57" s="179" t="s">
        <v>1043</v>
      </c>
    </row>
    <row r="58" spans="1:6" ht="15.75" thickBot="1">
      <c r="A58" s="197" t="s">
        <v>29</v>
      </c>
      <c r="B58" s="198"/>
      <c r="C58" s="255">
        <f>AVERAGE(C50:C57)</f>
        <v>31.25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30.75" thickBot="1">
      <c r="A63" s="117" t="s">
        <v>66</v>
      </c>
      <c r="B63" s="136" t="s">
        <v>75</v>
      </c>
      <c r="C63" s="254">
        <v>100</v>
      </c>
      <c r="D63" s="227" t="s">
        <v>275</v>
      </c>
      <c r="E63" s="228" t="s">
        <v>522</v>
      </c>
    </row>
    <row r="64" spans="1:6" ht="15.75" thickBot="1">
      <c r="A64" s="117" t="s">
        <v>68</v>
      </c>
      <c r="B64" s="135" t="s">
        <v>92</v>
      </c>
      <c r="C64" s="254">
        <v>100</v>
      </c>
      <c r="D64" s="228"/>
      <c r="E64" s="228"/>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45.75" thickBot="1">
      <c r="A67" s="117" t="s">
        <v>74</v>
      </c>
      <c r="B67" s="137" t="s">
        <v>71</v>
      </c>
      <c r="C67" s="254">
        <v>50</v>
      </c>
      <c r="D67" s="227" t="s">
        <v>484</v>
      </c>
      <c r="E67" s="228"/>
    </row>
    <row r="68" spans="1:5" ht="30.75" thickBot="1">
      <c r="A68" s="117" t="s">
        <v>76</v>
      </c>
      <c r="B68" s="135" t="s">
        <v>73</v>
      </c>
      <c r="C68" s="254">
        <v>0</v>
      </c>
      <c r="D68" s="228"/>
      <c r="E68" s="228" t="s">
        <v>521</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40.357298951048946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5" r:id="rId2"/>
    <hyperlink ref="D67" r:id="rId3"/>
    <hyperlink ref="D63" r:id="rId4"/>
    <hyperlink ref="D21" r:id="rId5"/>
    <hyperlink ref="D13" r:id="rId6"/>
    <hyperlink ref="D23" r:id="rId7"/>
    <hyperlink ref="D24" r:id="rId8"/>
    <hyperlink ref="D25" r:id="rId9"/>
    <hyperlink ref="D26" r:id="rId10"/>
    <hyperlink ref="D28" r:id="rId11"/>
    <hyperlink ref="D33" r:id="rId12"/>
    <hyperlink ref="D38" r:id="rId13"/>
    <hyperlink ref="D39" r:id="rId14"/>
    <hyperlink ref="D40" r:id="rId15"/>
    <hyperlink ref="D57" r:id="rId16"/>
    <hyperlink ref="D14" r:id="rId17"/>
    <hyperlink ref="D19" r:id="rId18"/>
  </hyperlinks>
  <pageMargins left="0.7" right="0.7" top="0.75" bottom="0.75" header="0.3" footer="0.3"/>
  <drawing r:id="rId1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125</v>
      </c>
      <c r="B6" s="219"/>
      <c r="C6" s="219"/>
      <c r="D6" s="219"/>
      <c r="E6" s="219"/>
    </row>
    <row r="7" spans="1:5" ht="15.75" thickBot="1">
      <c r="A7" s="108" t="s">
        <v>88</v>
      </c>
      <c r="B7" s="220" t="s">
        <v>178</v>
      </c>
      <c r="C7" s="220"/>
      <c r="D7" s="220"/>
      <c r="E7" s="220"/>
    </row>
    <row r="8" spans="1:5" ht="15.75" thickBot="1">
      <c r="A8" s="108" t="s">
        <v>149</v>
      </c>
      <c r="B8" s="221" t="s">
        <v>280</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178</v>
      </c>
      <c r="E13" s="179">
        <v>0</v>
      </c>
    </row>
    <row r="14" spans="1:5" ht="90.75" thickBot="1">
      <c r="A14" s="117" t="s">
        <v>3</v>
      </c>
      <c r="B14" s="118" t="s">
        <v>4</v>
      </c>
      <c r="C14" s="254">
        <v>100</v>
      </c>
      <c r="D14" s="227" t="s">
        <v>1895</v>
      </c>
      <c r="E14" s="179" t="s">
        <v>1896</v>
      </c>
    </row>
    <row r="15" spans="1:5" ht="90.75" thickBot="1">
      <c r="A15" s="117" t="s">
        <v>5</v>
      </c>
      <c r="B15" s="118" t="s">
        <v>6</v>
      </c>
      <c r="C15" s="254">
        <v>100</v>
      </c>
      <c r="D15" s="179" t="s">
        <v>1893</v>
      </c>
      <c r="E15" s="179">
        <v>0</v>
      </c>
    </row>
    <row r="16" spans="1:5" ht="75.75" thickBot="1">
      <c r="A16" s="117" t="s">
        <v>7</v>
      </c>
      <c r="B16" s="118" t="s">
        <v>8</v>
      </c>
      <c r="C16" s="254">
        <v>0</v>
      </c>
      <c r="D16" s="179" t="s">
        <v>1894</v>
      </c>
      <c r="E16" s="179">
        <v>0</v>
      </c>
    </row>
    <row r="17" spans="1:6" ht="90.75" thickBot="1">
      <c r="A17" s="117" t="s">
        <v>9</v>
      </c>
      <c r="B17" s="118" t="s">
        <v>83</v>
      </c>
      <c r="C17" s="254">
        <v>100</v>
      </c>
      <c r="D17" s="179" t="s">
        <v>1892</v>
      </c>
      <c r="E17" s="179">
        <v>0</v>
      </c>
    </row>
    <row r="18" spans="1:6" ht="15.75" thickBot="1">
      <c r="A18" s="117" t="s">
        <v>10</v>
      </c>
      <c r="B18" s="118" t="s">
        <v>86</v>
      </c>
      <c r="C18" s="254">
        <v>100</v>
      </c>
      <c r="D18" s="179"/>
      <c r="E18" s="179">
        <v>0</v>
      </c>
    </row>
    <row r="19" spans="1:6" ht="60.75" thickBot="1">
      <c r="A19" s="117" t="s">
        <v>12</v>
      </c>
      <c r="B19" s="118" t="s">
        <v>345</v>
      </c>
      <c r="C19" s="254">
        <v>50</v>
      </c>
      <c r="D19" s="227" t="s">
        <v>1009</v>
      </c>
      <c r="E19" s="179" t="s">
        <v>1010</v>
      </c>
    </row>
    <row r="20" spans="1:6" ht="60.75" thickBot="1">
      <c r="A20" s="117" t="s">
        <v>14</v>
      </c>
      <c r="B20" s="118" t="s">
        <v>13</v>
      </c>
      <c r="C20" s="254">
        <v>50</v>
      </c>
      <c r="D20" s="227" t="s">
        <v>1011</v>
      </c>
      <c r="E20" s="179" t="s">
        <v>1846</v>
      </c>
    </row>
    <row r="21" spans="1:6" ht="15.75" thickBot="1">
      <c r="A21" s="117" t="s">
        <v>16</v>
      </c>
      <c r="B21" s="118" t="s">
        <v>84</v>
      </c>
      <c r="C21" s="254">
        <v>0</v>
      </c>
      <c r="D21" s="179">
        <v>0</v>
      </c>
      <c r="E21" s="179">
        <v>0</v>
      </c>
    </row>
    <row r="22" spans="1:6" ht="60.75" thickBot="1">
      <c r="A22" s="117" t="s">
        <v>18</v>
      </c>
      <c r="B22" s="118" t="s">
        <v>87</v>
      </c>
      <c r="C22" s="254">
        <v>100</v>
      </c>
      <c r="D22" s="227" t="s">
        <v>1012</v>
      </c>
      <c r="E22" s="179" t="s">
        <v>837</v>
      </c>
    </row>
    <row r="23" spans="1:6" ht="60.75" thickBot="1">
      <c r="A23" s="117" t="s">
        <v>20</v>
      </c>
      <c r="B23" s="118" t="s">
        <v>15</v>
      </c>
      <c r="C23" s="254">
        <v>100</v>
      </c>
      <c r="D23" s="227" t="s">
        <v>1009</v>
      </c>
      <c r="E23" s="179">
        <v>0</v>
      </c>
    </row>
    <row r="24" spans="1:6" ht="60.75" thickBot="1">
      <c r="A24" s="117" t="s">
        <v>21</v>
      </c>
      <c r="B24" s="121" t="s">
        <v>17</v>
      </c>
      <c r="C24" s="254">
        <v>100</v>
      </c>
      <c r="D24" s="227" t="s">
        <v>1009</v>
      </c>
      <c r="E24" s="179">
        <v>0</v>
      </c>
    </row>
    <row r="25" spans="1:6" ht="60.75" thickBot="1">
      <c r="A25" s="117" t="s">
        <v>22</v>
      </c>
      <c r="B25" s="118" t="s">
        <v>19</v>
      </c>
      <c r="C25" s="254">
        <v>100</v>
      </c>
      <c r="D25" s="227" t="s">
        <v>1013</v>
      </c>
      <c r="E25" s="179">
        <v>0</v>
      </c>
    </row>
    <row r="26" spans="1:6" ht="15.75" thickBot="1">
      <c r="A26" s="117" t="s">
        <v>23</v>
      </c>
      <c r="B26" s="118" t="s">
        <v>85</v>
      </c>
      <c r="C26" s="254">
        <v>0</v>
      </c>
      <c r="D26" s="179"/>
      <c r="E26" s="179">
        <v>0</v>
      </c>
    </row>
    <row r="27" spans="1:6" ht="75.75" thickBot="1">
      <c r="A27" s="117" t="s">
        <v>24</v>
      </c>
      <c r="B27" s="118" t="s">
        <v>47</v>
      </c>
      <c r="C27" s="254">
        <v>0</v>
      </c>
      <c r="D27" s="227" t="s">
        <v>1014</v>
      </c>
      <c r="E27" s="179" t="s">
        <v>945</v>
      </c>
    </row>
    <row r="28" spans="1:6" ht="60.75" thickBot="1">
      <c r="A28" s="117" t="s">
        <v>26</v>
      </c>
      <c r="B28" s="122" t="s">
        <v>25</v>
      </c>
      <c r="C28" s="254">
        <v>100</v>
      </c>
      <c r="D28" s="227" t="s">
        <v>1015</v>
      </c>
      <c r="E28" s="179" t="s">
        <v>1016</v>
      </c>
    </row>
    <row r="29" spans="1:6" ht="15.75" thickBot="1">
      <c r="A29" s="216" t="s">
        <v>29</v>
      </c>
      <c r="B29" s="216"/>
      <c r="C29" s="255">
        <f>AVERAGE(C13:C28)</f>
        <v>68.75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1017</v>
      </c>
      <c r="E33" s="179" t="s">
        <v>947</v>
      </c>
    </row>
    <row r="34" spans="1:6" ht="75.75" thickBot="1">
      <c r="A34" s="128" t="s">
        <v>1629</v>
      </c>
      <c r="B34" s="130" t="s">
        <v>346</v>
      </c>
      <c r="C34" s="254">
        <v>100</v>
      </c>
      <c r="D34" s="227" t="s">
        <v>1018</v>
      </c>
      <c r="E34" s="179" t="s">
        <v>1019</v>
      </c>
    </row>
    <row r="35" spans="1:6" ht="15.75" thickBot="1">
      <c r="A35" s="128" t="s">
        <v>31</v>
      </c>
      <c r="B35" s="129" t="s">
        <v>38</v>
      </c>
      <c r="C35" s="254">
        <v>0</v>
      </c>
      <c r="D35" s="179"/>
      <c r="E35" s="179"/>
    </row>
    <row r="36" spans="1:6" ht="60.75" thickBot="1">
      <c r="A36" s="128" t="s">
        <v>33</v>
      </c>
      <c r="B36" s="129" t="s">
        <v>11</v>
      </c>
      <c r="C36" s="254">
        <v>50</v>
      </c>
      <c r="D36" s="227" t="s">
        <v>1012</v>
      </c>
      <c r="E36" s="179" t="s">
        <v>1847</v>
      </c>
    </row>
    <row r="37" spans="1:6" ht="15.75" thickBot="1">
      <c r="A37" s="128" t="s">
        <v>35</v>
      </c>
      <c r="B37" s="129" t="s">
        <v>34</v>
      </c>
      <c r="C37" s="254">
        <v>0</v>
      </c>
      <c r="D37" s="179"/>
      <c r="E37" s="179"/>
    </row>
    <row r="38" spans="1:6" ht="60.75" thickBot="1">
      <c r="A38" s="128" t="s">
        <v>37</v>
      </c>
      <c r="B38" s="129" t="s">
        <v>36</v>
      </c>
      <c r="C38" s="254">
        <v>100</v>
      </c>
      <c r="D38" s="227" t="s">
        <v>1012</v>
      </c>
      <c r="E38" s="179" t="s">
        <v>1020</v>
      </c>
    </row>
    <row r="39" spans="1:6" ht="120.75" thickBot="1">
      <c r="A39" s="128" t="s">
        <v>39</v>
      </c>
      <c r="B39" s="129" t="s">
        <v>40</v>
      </c>
      <c r="C39" s="254">
        <v>100</v>
      </c>
      <c r="D39" s="179" t="s">
        <v>1021</v>
      </c>
      <c r="E39" s="179" t="s">
        <v>1022</v>
      </c>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75.75" thickBot="1">
      <c r="A43" s="128" t="s">
        <v>1630</v>
      </c>
      <c r="B43" s="129" t="s">
        <v>54</v>
      </c>
      <c r="C43" s="254">
        <v>0</v>
      </c>
      <c r="D43" s="227" t="s">
        <v>1023</v>
      </c>
      <c r="E43" s="179" t="s">
        <v>1024</v>
      </c>
    </row>
    <row r="44" spans="1:6" ht="75.75" thickBot="1">
      <c r="A44" s="128" t="s">
        <v>1631</v>
      </c>
      <c r="B44" s="129" t="s">
        <v>46</v>
      </c>
      <c r="C44" s="254">
        <v>100</v>
      </c>
      <c r="D44" s="227" t="s">
        <v>1014</v>
      </c>
      <c r="E44" s="179" t="s">
        <v>1025</v>
      </c>
    </row>
    <row r="45" spans="1:6" ht="15.75" thickBot="1">
      <c r="A45" s="128" t="s">
        <v>1632</v>
      </c>
      <c r="B45" s="129" t="s">
        <v>27</v>
      </c>
      <c r="C45" s="254">
        <v>0</v>
      </c>
      <c r="D45" s="228"/>
      <c r="E45" s="228"/>
    </row>
    <row r="46" spans="1:6" ht="15.75" thickBot="1">
      <c r="A46" s="197" t="s">
        <v>29</v>
      </c>
      <c r="B46" s="198"/>
      <c r="C46" s="255">
        <f>AVERAGE(C33:C45)</f>
        <v>42.307692307692307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60.75" thickBot="1">
      <c r="A51" s="117" t="s">
        <v>51</v>
      </c>
      <c r="B51" s="133" t="s">
        <v>50</v>
      </c>
      <c r="C51" s="254">
        <v>100</v>
      </c>
      <c r="D51" s="227" t="s">
        <v>1011</v>
      </c>
      <c r="E51" s="179" t="s">
        <v>1026</v>
      </c>
    </row>
    <row r="52" spans="1:6" ht="15.75" thickBot="1">
      <c r="A52" s="117" t="s">
        <v>53</v>
      </c>
      <c r="B52" s="132" t="s">
        <v>52</v>
      </c>
      <c r="C52" s="254">
        <v>0</v>
      </c>
      <c r="D52" s="179"/>
      <c r="E52" s="179"/>
    </row>
    <row r="53" spans="1:6" ht="45.75" thickBot="1">
      <c r="A53" s="117" t="s">
        <v>55</v>
      </c>
      <c r="B53" s="134" t="s">
        <v>571</v>
      </c>
      <c r="C53" s="254">
        <v>100</v>
      </c>
      <c r="D53" s="227" t="s">
        <v>1897</v>
      </c>
      <c r="E53" s="228" t="s">
        <v>278</v>
      </c>
    </row>
    <row r="54" spans="1:6" ht="60.75" thickBot="1">
      <c r="A54" s="117" t="s">
        <v>57</v>
      </c>
      <c r="B54" s="132" t="s">
        <v>60</v>
      </c>
      <c r="C54" s="254">
        <v>50</v>
      </c>
      <c r="D54" s="227" t="s">
        <v>479</v>
      </c>
      <c r="E54" s="228" t="s">
        <v>523</v>
      </c>
    </row>
    <row r="55" spans="1:6" ht="15.75" thickBot="1">
      <c r="A55" s="117" t="s">
        <v>59</v>
      </c>
      <c r="B55" s="132" t="s">
        <v>62</v>
      </c>
      <c r="C55" s="254">
        <v>100</v>
      </c>
      <c r="D55" s="227" t="s">
        <v>2122</v>
      </c>
      <c r="E55" s="228" t="s">
        <v>279</v>
      </c>
    </row>
    <row r="56" spans="1:6" ht="15.75" thickBot="1">
      <c r="A56" s="117" t="s">
        <v>61</v>
      </c>
      <c r="B56" s="132" t="s">
        <v>58</v>
      </c>
      <c r="C56" s="254">
        <v>0</v>
      </c>
      <c r="D56" s="227"/>
      <c r="E56" s="228"/>
    </row>
    <row r="57" spans="1:6" ht="15.75" thickBot="1">
      <c r="A57" s="117" t="s">
        <v>1633</v>
      </c>
      <c r="B57" s="132" t="s">
        <v>56</v>
      </c>
      <c r="C57" s="254">
        <v>0</v>
      </c>
      <c r="D57" s="179"/>
      <c r="E57" s="179"/>
    </row>
    <row r="58" spans="1:6" ht="15.75" thickBot="1">
      <c r="A58" s="197" t="s">
        <v>29</v>
      </c>
      <c r="B58" s="198"/>
      <c r="C58" s="255">
        <f>AVERAGE(C50:C57)</f>
        <v>43.75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178</v>
      </c>
      <c r="E62" s="228"/>
    </row>
    <row r="63" spans="1:6" ht="15.75" thickBot="1">
      <c r="A63" s="117" t="s">
        <v>66</v>
      </c>
      <c r="B63" s="136" t="s">
        <v>75</v>
      </c>
      <c r="C63" s="254">
        <v>100</v>
      </c>
      <c r="D63" s="227"/>
      <c r="E63" s="228"/>
    </row>
    <row r="64" spans="1:6" ht="15.75" thickBot="1">
      <c r="A64" s="117" t="s">
        <v>68</v>
      </c>
      <c r="B64" s="135" t="s">
        <v>92</v>
      </c>
      <c r="C64" s="254">
        <v>100</v>
      </c>
      <c r="D64" s="228"/>
      <c r="E64" s="228"/>
    </row>
    <row r="65" spans="1:5" ht="15.75" thickBot="1">
      <c r="A65" s="117" t="s">
        <v>70</v>
      </c>
      <c r="B65" s="135" t="s">
        <v>585</v>
      </c>
      <c r="C65" s="254">
        <v>100</v>
      </c>
      <c r="D65" s="159"/>
      <c r="E65" s="159"/>
    </row>
    <row r="66" spans="1:5" ht="15.75" thickBot="1">
      <c r="A66" s="117" t="s">
        <v>72</v>
      </c>
      <c r="B66" s="135" t="s">
        <v>584</v>
      </c>
      <c r="C66" s="254">
        <v>0</v>
      </c>
      <c r="D66" s="159"/>
      <c r="E66" s="159" t="s">
        <v>607</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100</v>
      </c>
      <c r="D70" s="227"/>
      <c r="E70" s="228"/>
    </row>
    <row r="71" spans="1:5" ht="30.75" thickBot="1">
      <c r="A71" s="117" t="s">
        <v>94</v>
      </c>
      <c r="B71" s="135" t="s">
        <v>67</v>
      </c>
      <c r="C71" s="254">
        <v>100</v>
      </c>
      <c r="D71" s="228"/>
      <c r="E71" s="228" t="s">
        <v>389</v>
      </c>
    </row>
    <row r="72" spans="1:5" ht="15.75" thickBot="1">
      <c r="A72" s="117" t="s">
        <v>95</v>
      </c>
      <c r="B72" s="135" t="s">
        <v>77</v>
      </c>
      <c r="C72" s="254">
        <v>0</v>
      </c>
      <c r="D72" s="228"/>
      <c r="E72" s="228"/>
    </row>
    <row r="73" spans="1:5" ht="15.75" thickBot="1">
      <c r="A73" s="216" t="s">
        <v>29</v>
      </c>
      <c r="B73" s="216"/>
      <c r="C73" s="255">
        <f>AVERAGE(C62:C72)</f>
        <v>54.545454545454547</v>
      </c>
      <c r="D73" s="225"/>
      <c r="E73" s="225"/>
    </row>
    <row r="74" spans="1:5">
      <c r="C74" s="259"/>
    </row>
    <row r="75" spans="1:5">
      <c r="B75" s="104" t="s">
        <v>90</v>
      </c>
      <c r="C75" s="259">
        <f>AVERAGE(C73,C58,C46,C29)</f>
        <v>52.338286713286713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13" r:id="rId3"/>
    <hyperlink ref="D19" r:id="rId4"/>
    <hyperlink ref="D20" r:id="rId5"/>
    <hyperlink ref="D22" r:id="rId6"/>
    <hyperlink ref="D23" r:id="rId7"/>
    <hyperlink ref="D24" r:id="rId8"/>
    <hyperlink ref="D25" r:id="rId9"/>
    <hyperlink ref="D27" r:id="rId10"/>
    <hyperlink ref="D28" r:id="rId11"/>
    <hyperlink ref="D33" r:id="rId12"/>
    <hyperlink ref="D34" r:id="rId13"/>
    <hyperlink ref="D36" r:id="rId14"/>
    <hyperlink ref="D38" r:id="rId15"/>
    <hyperlink ref="D43" r:id="rId16"/>
    <hyperlink ref="D44" r:id="rId17"/>
    <hyperlink ref="D51" r:id="rId18"/>
    <hyperlink ref="D14" r:id="rId19"/>
  </hyperlinks>
  <pageMargins left="0.7" right="0.7" top="0.75" bottom="0.75" header="0.3" footer="0.3"/>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zoomScale="60" zoomScaleNormal="60" workbookViewId="0">
      <selection activeCell="G6" sqref="G6"/>
    </sheetView>
  </sheetViews>
  <sheetFormatPr baseColWidth="10" defaultRowHeight="15"/>
  <cols>
    <col min="2" max="2" width="22.42578125" customWidth="1"/>
    <col min="5" max="5" width="51.85546875" customWidth="1"/>
    <col min="8" max="8" width="13.5703125" customWidth="1"/>
    <col min="9" max="9" width="19.28515625" customWidth="1"/>
    <col min="10" max="10" width="30.28515625" customWidth="1"/>
    <col min="11" max="11" width="32.7109375" customWidth="1"/>
    <col min="13" max="13" width="14.42578125" customWidth="1"/>
    <col min="14" max="14" width="4.42578125" customWidth="1"/>
    <col min="15" max="15" width="12.42578125" customWidth="1"/>
    <col min="16" max="16" width="4.7109375" customWidth="1"/>
    <col min="17" max="17" width="14.7109375" customWidth="1"/>
    <col min="18" max="18" width="3.28515625" style="68" customWidth="1"/>
    <col min="19" max="19" width="13.7109375" customWidth="1"/>
  </cols>
  <sheetData>
    <row r="1" spans="2:19">
      <c r="B1" t="s">
        <v>1834</v>
      </c>
      <c r="E1" t="s">
        <v>1835</v>
      </c>
      <c r="H1" t="s">
        <v>1836</v>
      </c>
    </row>
    <row r="2" spans="2:19">
      <c r="H2" s="60" t="s">
        <v>1643</v>
      </c>
      <c r="I2" s="60" t="s">
        <v>1644</v>
      </c>
      <c r="J2" s="60" t="s">
        <v>1645</v>
      </c>
      <c r="K2" s="60" t="s">
        <v>1646</v>
      </c>
    </row>
    <row r="3" spans="2:19">
      <c r="B3" t="s">
        <v>120</v>
      </c>
      <c r="C3">
        <v>28.125</v>
      </c>
      <c r="E3" t="s">
        <v>2</v>
      </c>
      <c r="F3" t="e">
        <f>Acapulco!#REF!</f>
        <v>#REF!</v>
      </c>
      <c r="H3" s="52"/>
      <c r="I3" s="54"/>
      <c r="J3" s="53"/>
      <c r="K3" s="55"/>
    </row>
    <row r="4" spans="2:19" ht="45">
      <c r="B4" t="s">
        <v>104</v>
      </c>
      <c r="C4">
        <v>37.5</v>
      </c>
      <c r="E4" t="s">
        <v>345</v>
      </c>
      <c r="F4" t="e">
        <f>Acapulco!#REF!</f>
        <v>#REF!</v>
      </c>
      <c r="H4" s="57" t="s">
        <v>1652</v>
      </c>
      <c r="I4" s="57" t="s">
        <v>25</v>
      </c>
      <c r="J4" s="57" t="s">
        <v>1842</v>
      </c>
      <c r="K4" s="58" t="s">
        <v>2</v>
      </c>
    </row>
    <row r="5" spans="2:19" ht="45">
      <c r="B5" t="s">
        <v>132</v>
      </c>
      <c r="C5">
        <v>37.5</v>
      </c>
      <c r="E5" t="s">
        <v>83</v>
      </c>
      <c r="F5" t="e">
        <f>Acapulco!#REF!</f>
        <v>#REF!</v>
      </c>
      <c r="H5" s="56"/>
      <c r="I5" s="57" t="s">
        <v>13</v>
      </c>
      <c r="J5" s="57" t="s">
        <v>1650</v>
      </c>
      <c r="K5" s="58" t="s">
        <v>1647</v>
      </c>
    </row>
    <row r="6" spans="2:19" ht="30">
      <c r="B6" t="s">
        <v>144</v>
      </c>
      <c r="C6">
        <v>50</v>
      </c>
      <c r="E6" t="s">
        <v>87</v>
      </c>
      <c r="F6" t="e">
        <f>Acapulco!#REF!</f>
        <v>#REF!</v>
      </c>
      <c r="H6" s="56"/>
      <c r="I6" s="69"/>
      <c r="J6" s="57" t="s">
        <v>1651</v>
      </c>
      <c r="K6" s="58" t="s">
        <v>1648</v>
      </c>
    </row>
    <row r="7" spans="2:19" ht="45">
      <c r="B7" t="s">
        <v>106</v>
      </c>
      <c r="C7">
        <v>53.125</v>
      </c>
      <c r="E7" t="s">
        <v>15</v>
      </c>
      <c r="F7" t="e">
        <f>Acapulco!#REF!</f>
        <v>#REF!</v>
      </c>
      <c r="H7" s="56"/>
      <c r="I7" s="57"/>
      <c r="J7" s="57" t="s">
        <v>84</v>
      </c>
      <c r="K7" s="58" t="s">
        <v>1649</v>
      </c>
    </row>
    <row r="8" spans="2:19">
      <c r="B8" t="s">
        <v>109</v>
      </c>
      <c r="C8">
        <v>53.125</v>
      </c>
      <c r="E8" t="s">
        <v>4</v>
      </c>
      <c r="F8" t="e">
        <f>Acapulco!#REF!</f>
        <v>#REF!</v>
      </c>
      <c r="H8" s="56"/>
      <c r="I8" s="57"/>
      <c r="J8" s="57" t="s">
        <v>86</v>
      </c>
      <c r="K8" s="58" t="s">
        <v>345</v>
      </c>
    </row>
    <row r="9" spans="2:19" ht="45">
      <c r="B9" t="s">
        <v>195</v>
      </c>
      <c r="C9">
        <v>53.125</v>
      </c>
      <c r="E9" t="s">
        <v>6</v>
      </c>
      <c r="F9" t="e">
        <f>Acapulco!#REF!</f>
        <v>#REF!</v>
      </c>
      <c r="H9" s="56"/>
      <c r="I9" s="57"/>
      <c r="J9" s="57" t="s">
        <v>47</v>
      </c>
      <c r="K9" s="58" t="s">
        <v>1653</v>
      </c>
    </row>
    <row r="10" spans="2:19" ht="30">
      <c r="B10" t="s">
        <v>140</v>
      </c>
      <c r="C10">
        <v>53.125</v>
      </c>
      <c r="E10" t="s">
        <v>19</v>
      </c>
      <c r="F10" t="e">
        <f>Acapulco!#REF!</f>
        <v>#REF!</v>
      </c>
      <c r="H10" s="61"/>
      <c r="I10" s="62"/>
      <c r="J10" s="62"/>
      <c r="K10" s="63" t="s">
        <v>1654</v>
      </c>
    </row>
    <row r="11" spans="2:19">
      <c r="B11" t="s">
        <v>107</v>
      </c>
      <c r="C11">
        <v>56.25</v>
      </c>
      <c r="E11" t="s">
        <v>1642</v>
      </c>
      <c r="F11" t="e">
        <f>Acapulco!#REF!</f>
        <v>#REF!</v>
      </c>
    </row>
    <row r="12" spans="2:19">
      <c r="B12" t="s">
        <v>123</v>
      </c>
      <c r="C12">
        <v>56.25</v>
      </c>
      <c r="E12" t="s">
        <v>84</v>
      </c>
      <c r="F12" t="e">
        <f>Acapulco!#REF!</f>
        <v>#REF!</v>
      </c>
      <c r="L12" s="65">
        <v>1</v>
      </c>
      <c r="M12" s="67" t="s">
        <v>151</v>
      </c>
      <c r="N12" s="64">
        <v>15</v>
      </c>
      <c r="O12" s="67" t="s">
        <v>195</v>
      </c>
      <c r="P12" s="64">
        <v>29</v>
      </c>
      <c r="Q12" s="67" t="s">
        <v>125</v>
      </c>
      <c r="R12" s="64">
        <v>43</v>
      </c>
      <c r="S12" s="67" t="s">
        <v>139</v>
      </c>
    </row>
    <row r="13" spans="2:19">
      <c r="B13" t="s">
        <v>127</v>
      </c>
      <c r="C13">
        <v>56.25</v>
      </c>
      <c r="E13" t="s">
        <v>8</v>
      </c>
      <c r="F13" t="e">
        <f>Acapulco!#REF!</f>
        <v>#REF!</v>
      </c>
      <c r="L13" s="65">
        <v>2</v>
      </c>
      <c r="M13" s="67" t="s">
        <v>98</v>
      </c>
      <c r="N13" s="64">
        <v>16</v>
      </c>
      <c r="O13" s="67" t="s">
        <v>112</v>
      </c>
      <c r="P13" s="64">
        <v>30</v>
      </c>
      <c r="Q13" s="67" t="s">
        <v>196</v>
      </c>
      <c r="R13" s="64">
        <v>44</v>
      </c>
      <c r="S13" s="67" t="s">
        <v>140</v>
      </c>
    </row>
    <row r="14" spans="2:19">
      <c r="B14" t="s">
        <v>1837</v>
      </c>
      <c r="C14">
        <v>56.25</v>
      </c>
      <c r="E14" t="s">
        <v>86</v>
      </c>
      <c r="F14" t="e">
        <f>Acapulco!#REF!</f>
        <v>#REF!</v>
      </c>
      <c r="L14" s="65">
        <v>3</v>
      </c>
      <c r="M14" s="67" t="s">
        <v>99</v>
      </c>
      <c r="N14" s="64">
        <v>17</v>
      </c>
      <c r="O14" s="67" t="s">
        <v>113</v>
      </c>
      <c r="P14" s="64">
        <v>31</v>
      </c>
      <c r="Q14" s="67" t="s">
        <v>127</v>
      </c>
      <c r="R14" s="64">
        <v>45</v>
      </c>
      <c r="S14" s="67" t="s">
        <v>141</v>
      </c>
    </row>
    <row r="15" spans="2:19" ht="24">
      <c r="B15" t="s">
        <v>133</v>
      </c>
      <c r="C15">
        <v>56.25</v>
      </c>
      <c r="E15" t="s">
        <v>47</v>
      </c>
      <c r="F15" t="e">
        <f>Acapulco!#REF!</f>
        <v>#REF!</v>
      </c>
      <c r="L15" s="65">
        <v>4</v>
      </c>
      <c r="M15" s="67" t="s">
        <v>1656</v>
      </c>
      <c r="N15" s="64">
        <v>18</v>
      </c>
      <c r="O15" s="67" t="s">
        <v>114</v>
      </c>
      <c r="P15" s="64">
        <v>32</v>
      </c>
      <c r="Q15" s="67" t="s">
        <v>198</v>
      </c>
      <c r="R15" s="64">
        <v>46</v>
      </c>
      <c r="S15" s="67" t="s">
        <v>142</v>
      </c>
    </row>
    <row r="16" spans="2:19" ht="24">
      <c r="B16" t="s">
        <v>146</v>
      </c>
      <c r="C16">
        <v>56.25</v>
      </c>
      <c r="E16" t="s">
        <v>25</v>
      </c>
      <c r="F16" t="e">
        <f>Acapulco!#REF!</f>
        <v>#REF!</v>
      </c>
      <c r="L16" s="65">
        <v>5</v>
      </c>
      <c r="M16" s="67" t="s">
        <v>1655</v>
      </c>
      <c r="N16" s="64">
        <v>19</v>
      </c>
      <c r="O16" s="67" t="s">
        <v>115</v>
      </c>
      <c r="P16" s="64">
        <v>33</v>
      </c>
      <c r="Q16" s="67" t="s">
        <v>199</v>
      </c>
      <c r="R16" s="64">
        <v>47</v>
      </c>
      <c r="S16" s="67" t="s">
        <v>143</v>
      </c>
    </row>
    <row r="17" spans="2:19">
      <c r="B17" t="s">
        <v>110</v>
      </c>
      <c r="C17">
        <v>59.375</v>
      </c>
      <c r="E17" t="s">
        <v>13</v>
      </c>
      <c r="F17" t="e">
        <f>Acapulco!#REF!</f>
        <v>#REF!</v>
      </c>
      <c r="L17" s="65">
        <v>6</v>
      </c>
      <c r="M17" s="67" t="s">
        <v>101</v>
      </c>
      <c r="N17" s="64">
        <v>20</v>
      </c>
      <c r="O17" s="67" t="s">
        <v>116</v>
      </c>
      <c r="P17" s="64">
        <v>34</v>
      </c>
      <c r="Q17" s="67" t="s">
        <v>130</v>
      </c>
      <c r="R17" s="64">
        <v>48</v>
      </c>
      <c r="S17" s="67" t="s">
        <v>144</v>
      </c>
    </row>
    <row r="18" spans="2:19" ht="24">
      <c r="B18" t="s">
        <v>122</v>
      </c>
      <c r="C18">
        <v>59.375</v>
      </c>
      <c r="E18" t="s">
        <v>1652</v>
      </c>
      <c r="F18" t="e">
        <f>Acapulco!#REF!</f>
        <v>#REF!</v>
      </c>
      <c r="L18" s="65">
        <v>7</v>
      </c>
      <c r="M18" s="67" t="s">
        <v>103</v>
      </c>
      <c r="N18" s="64">
        <v>21</v>
      </c>
      <c r="O18" s="67" t="s">
        <v>117</v>
      </c>
      <c r="P18" s="64">
        <v>35</v>
      </c>
      <c r="Q18" s="67" t="s">
        <v>131</v>
      </c>
      <c r="R18" s="64">
        <v>49</v>
      </c>
      <c r="S18" s="67" t="s">
        <v>145</v>
      </c>
    </row>
    <row r="19" spans="2:19">
      <c r="B19" t="s">
        <v>100</v>
      </c>
      <c r="C19">
        <v>62.5</v>
      </c>
      <c r="L19" s="65">
        <v>8</v>
      </c>
      <c r="M19" s="67" t="s">
        <v>104</v>
      </c>
      <c r="N19" s="64">
        <v>22</v>
      </c>
      <c r="O19" s="67" t="s">
        <v>118</v>
      </c>
      <c r="P19" s="64">
        <v>36</v>
      </c>
      <c r="Q19" s="67" t="s">
        <v>132</v>
      </c>
      <c r="R19" s="64">
        <v>50</v>
      </c>
      <c r="S19" s="67" t="s">
        <v>146</v>
      </c>
    </row>
    <row r="20" spans="2:19" ht="24">
      <c r="B20" t="s">
        <v>1838</v>
      </c>
      <c r="C20">
        <v>62.5</v>
      </c>
      <c r="L20" s="65">
        <v>9</v>
      </c>
      <c r="M20" s="67" t="s">
        <v>105</v>
      </c>
      <c r="N20" s="64">
        <v>23</v>
      </c>
      <c r="O20" s="67" t="s">
        <v>119</v>
      </c>
      <c r="P20" s="64">
        <v>37</v>
      </c>
      <c r="Q20" s="67" t="s">
        <v>133</v>
      </c>
      <c r="R20" s="64">
        <v>51</v>
      </c>
      <c r="S20" s="67" t="s">
        <v>1657</v>
      </c>
    </row>
    <row r="21" spans="2:19">
      <c r="B21" t="s">
        <v>141</v>
      </c>
      <c r="C21">
        <v>62.5</v>
      </c>
      <c r="L21" s="65">
        <v>10</v>
      </c>
      <c r="M21" s="67" t="s">
        <v>106</v>
      </c>
      <c r="N21" s="64">
        <v>24</v>
      </c>
      <c r="O21" s="67" t="s">
        <v>120</v>
      </c>
      <c r="P21" s="64">
        <v>38</v>
      </c>
      <c r="Q21" s="67" t="s">
        <v>134</v>
      </c>
      <c r="R21" s="64">
        <v>52</v>
      </c>
      <c r="S21" s="67" t="s">
        <v>147</v>
      </c>
    </row>
    <row r="22" spans="2:19" ht="24">
      <c r="B22" t="s">
        <v>1839</v>
      </c>
      <c r="C22">
        <v>65.625</v>
      </c>
      <c r="L22" s="65">
        <v>11</v>
      </c>
      <c r="M22" s="67" t="s">
        <v>107</v>
      </c>
      <c r="N22" s="64">
        <v>25</v>
      </c>
      <c r="O22" s="67" t="s">
        <v>121</v>
      </c>
      <c r="P22" s="64">
        <v>39</v>
      </c>
      <c r="Q22" s="67" t="s">
        <v>135</v>
      </c>
      <c r="R22" s="64">
        <v>53</v>
      </c>
      <c r="S22" s="67" t="s">
        <v>148</v>
      </c>
    </row>
    <row r="23" spans="2:19">
      <c r="B23" t="s">
        <v>1655</v>
      </c>
      <c r="C23">
        <v>65.625</v>
      </c>
      <c r="L23" s="65">
        <v>12</v>
      </c>
      <c r="M23" s="67" t="s">
        <v>108</v>
      </c>
      <c r="N23" s="64">
        <v>26</v>
      </c>
      <c r="O23" s="67" t="s">
        <v>122</v>
      </c>
      <c r="P23" s="64">
        <v>40</v>
      </c>
      <c r="Q23" s="67" t="s">
        <v>136</v>
      </c>
      <c r="R23" s="64"/>
      <c r="S23" s="66"/>
    </row>
    <row r="24" spans="2:19" ht="24">
      <c r="B24" t="s">
        <v>1771</v>
      </c>
      <c r="C24">
        <v>65.625</v>
      </c>
      <c r="L24" s="65">
        <v>13</v>
      </c>
      <c r="M24" s="67" t="s">
        <v>109</v>
      </c>
      <c r="N24" s="64">
        <v>27</v>
      </c>
      <c r="O24" s="67" t="s">
        <v>123</v>
      </c>
      <c r="P24" s="64">
        <v>41</v>
      </c>
      <c r="Q24" s="67" t="s">
        <v>137</v>
      </c>
      <c r="R24" s="64"/>
      <c r="S24" s="66"/>
    </row>
    <row r="25" spans="2:19">
      <c r="B25" t="s">
        <v>105</v>
      </c>
      <c r="C25">
        <v>65.625</v>
      </c>
      <c r="L25" s="65">
        <v>14</v>
      </c>
      <c r="M25" s="67" t="s">
        <v>110</v>
      </c>
      <c r="N25" s="64">
        <v>28</v>
      </c>
      <c r="O25" s="67" t="s">
        <v>124</v>
      </c>
      <c r="P25" s="64">
        <v>42</v>
      </c>
      <c r="Q25" s="67" t="s">
        <v>201</v>
      </c>
      <c r="R25" s="64"/>
      <c r="S25" s="66"/>
    </row>
    <row r="26" spans="2:19">
      <c r="B26" t="s">
        <v>116</v>
      </c>
      <c r="C26">
        <v>65.625</v>
      </c>
    </row>
    <row r="27" spans="2:19">
      <c r="B27" t="s">
        <v>117</v>
      </c>
      <c r="C27">
        <v>65.625</v>
      </c>
    </row>
    <row r="28" spans="2:19">
      <c r="B28" t="s">
        <v>1840</v>
      </c>
      <c r="C28">
        <v>65.625</v>
      </c>
    </row>
    <row r="29" spans="2:19">
      <c r="B29" t="s">
        <v>139</v>
      </c>
      <c r="C29">
        <v>65.625</v>
      </c>
    </row>
    <row r="30" spans="2:19">
      <c r="B30" t="s">
        <v>103</v>
      </c>
      <c r="C30">
        <v>68.75</v>
      </c>
    </row>
    <row r="31" spans="2:19">
      <c r="B31" t="s">
        <v>114</v>
      </c>
      <c r="C31">
        <v>68.75</v>
      </c>
    </row>
    <row r="32" spans="2:19">
      <c r="B32" t="s">
        <v>136</v>
      </c>
      <c r="C32">
        <v>68.75</v>
      </c>
    </row>
    <row r="33" spans="2:3">
      <c r="B33" t="s">
        <v>125</v>
      </c>
      <c r="C33">
        <v>71.875</v>
      </c>
    </row>
    <row r="34" spans="2:3">
      <c r="B34" t="s">
        <v>135</v>
      </c>
      <c r="C34">
        <v>71.875</v>
      </c>
    </row>
    <row r="35" spans="2:3">
      <c r="B35" t="s">
        <v>145</v>
      </c>
      <c r="C35">
        <v>71.875</v>
      </c>
    </row>
    <row r="36" spans="2:3">
      <c r="B36" t="s">
        <v>147</v>
      </c>
      <c r="C36">
        <v>71.875</v>
      </c>
    </row>
    <row r="37" spans="2:3">
      <c r="B37" t="s">
        <v>1841</v>
      </c>
      <c r="C37">
        <v>75</v>
      </c>
    </row>
    <row r="38" spans="2:3">
      <c r="B38" t="s">
        <v>134</v>
      </c>
      <c r="C38">
        <v>75</v>
      </c>
    </row>
    <row r="39" spans="2:3">
      <c r="B39" t="s">
        <v>142</v>
      </c>
      <c r="C39">
        <v>75</v>
      </c>
    </row>
    <row r="40" spans="2:3">
      <c r="B40" t="s">
        <v>99</v>
      </c>
      <c r="C40">
        <v>78.125</v>
      </c>
    </row>
    <row r="41" spans="2:3">
      <c r="B41" t="s">
        <v>113</v>
      </c>
      <c r="C41">
        <v>78.125</v>
      </c>
    </row>
    <row r="42" spans="2:3">
      <c r="B42" t="s">
        <v>118</v>
      </c>
      <c r="C42">
        <v>78.125</v>
      </c>
    </row>
    <row r="43" spans="2:3">
      <c r="B43" t="s">
        <v>130</v>
      </c>
      <c r="C43">
        <v>81.25</v>
      </c>
    </row>
    <row r="44" spans="2:3">
      <c r="B44" t="s">
        <v>124</v>
      </c>
      <c r="C44">
        <v>84.375</v>
      </c>
    </row>
    <row r="45" spans="2:3">
      <c r="B45" t="s">
        <v>137</v>
      </c>
      <c r="C45">
        <v>84.375</v>
      </c>
    </row>
    <row r="46" spans="2:3">
      <c r="B46" t="s">
        <v>101</v>
      </c>
      <c r="C46">
        <v>87.5</v>
      </c>
    </row>
    <row r="47" spans="2:3">
      <c r="B47" t="s">
        <v>112</v>
      </c>
      <c r="C47">
        <v>87.5</v>
      </c>
    </row>
    <row r="48" spans="2:3">
      <c r="B48" t="s">
        <v>115</v>
      </c>
      <c r="C48">
        <v>87.5</v>
      </c>
    </row>
    <row r="49" spans="2:3">
      <c r="B49" t="s">
        <v>121</v>
      </c>
      <c r="C49">
        <v>87.5</v>
      </c>
    </row>
    <row r="50" spans="2:3">
      <c r="B50" t="s">
        <v>143</v>
      </c>
      <c r="C50">
        <v>87.5</v>
      </c>
    </row>
    <row r="51" spans="2:3">
      <c r="B51" t="s">
        <v>98</v>
      </c>
      <c r="C51">
        <v>90.625</v>
      </c>
    </row>
    <row r="52" spans="2:3">
      <c r="B52" t="s">
        <v>108</v>
      </c>
      <c r="C52">
        <v>90.625</v>
      </c>
    </row>
    <row r="53" spans="2:3">
      <c r="B53" t="s">
        <v>119</v>
      </c>
      <c r="C53">
        <v>90.625</v>
      </c>
    </row>
    <row r="54" spans="2:3">
      <c r="B54" t="s">
        <v>148</v>
      </c>
      <c r="C54">
        <v>90.625</v>
      </c>
    </row>
    <row r="55" spans="2:3">
      <c r="B55" t="s">
        <v>131</v>
      </c>
      <c r="C55">
        <v>93.75</v>
      </c>
    </row>
  </sheetData>
  <sortState ref="E3:F18">
    <sortCondition descending="1" ref="F3"/>
  </sortState>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196</v>
      </c>
      <c r="B6" s="219"/>
      <c r="C6" s="219"/>
      <c r="D6" s="219"/>
      <c r="E6" s="219"/>
    </row>
    <row r="7" spans="1:5" ht="15.75" thickBot="1">
      <c r="A7" s="108" t="s">
        <v>88</v>
      </c>
      <c r="B7" s="220" t="s">
        <v>179</v>
      </c>
      <c r="C7" s="220"/>
      <c r="D7" s="220"/>
      <c r="E7" s="220"/>
    </row>
    <row r="8" spans="1:5" ht="15.75" thickBot="1">
      <c r="A8" s="108" t="s">
        <v>149</v>
      </c>
      <c r="B8" s="226" t="s">
        <v>283</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281</v>
      </c>
      <c r="E13" s="179">
        <v>0</v>
      </c>
    </row>
    <row r="14" spans="1:5" ht="45.75" thickBot="1">
      <c r="A14" s="117" t="s">
        <v>3</v>
      </c>
      <c r="B14" s="118" t="s">
        <v>4</v>
      </c>
      <c r="C14" s="254">
        <v>100</v>
      </c>
      <c r="D14" s="179" t="s">
        <v>1891</v>
      </c>
      <c r="E14" s="179">
        <v>0</v>
      </c>
    </row>
    <row r="15" spans="1:5" ht="45.75" thickBot="1">
      <c r="A15" s="117" t="s">
        <v>5</v>
      </c>
      <c r="B15" s="118" t="s">
        <v>6</v>
      </c>
      <c r="C15" s="254">
        <v>100</v>
      </c>
      <c r="D15" s="179" t="s">
        <v>1890</v>
      </c>
      <c r="E15" s="179">
        <v>0</v>
      </c>
    </row>
    <row r="16" spans="1:5" ht="45.75" thickBot="1">
      <c r="A16" s="117" t="s">
        <v>7</v>
      </c>
      <c r="B16" s="118" t="s">
        <v>8</v>
      </c>
      <c r="C16" s="254">
        <v>100</v>
      </c>
      <c r="D16" s="179" t="s">
        <v>1889</v>
      </c>
      <c r="E16" s="179">
        <v>0</v>
      </c>
    </row>
    <row r="17" spans="1:6" ht="45.75" thickBot="1">
      <c r="A17" s="117" t="s">
        <v>9</v>
      </c>
      <c r="B17" s="118" t="s">
        <v>83</v>
      </c>
      <c r="C17" s="254">
        <v>100</v>
      </c>
      <c r="D17" s="179" t="s">
        <v>1888</v>
      </c>
      <c r="E17" s="179">
        <v>0</v>
      </c>
    </row>
    <row r="18" spans="1:6" ht="15.75" thickBot="1">
      <c r="A18" s="117" t="s">
        <v>10</v>
      </c>
      <c r="B18" s="118" t="s">
        <v>86</v>
      </c>
      <c r="C18" s="254">
        <v>100</v>
      </c>
      <c r="D18" s="179"/>
      <c r="E18" s="179">
        <v>0</v>
      </c>
    </row>
    <row r="19" spans="1:6" ht="15.75" thickBot="1">
      <c r="A19" s="117" t="s">
        <v>12</v>
      </c>
      <c r="B19" s="118" t="s">
        <v>345</v>
      </c>
      <c r="C19" s="254">
        <v>0</v>
      </c>
      <c r="D19" s="179">
        <v>0</v>
      </c>
      <c r="E19" s="179">
        <v>0</v>
      </c>
    </row>
    <row r="20" spans="1:6" ht="15.75" thickBot="1">
      <c r="A20" s="117" t="s">
        <v>14</v>
      </c>
      <c r="B20" s="118" t="s">
        <v>13</v>
      </c>
      <c r="C20" s="254">
        <v>0</v>
      </c>
      <c r="D20" s="179">
        <v>0</v>
      </c>
      <c r="E20" s="179">
        <v>0</v>
      </c>
    </row>
    <row r="21" spans="1:6" ht="30.75" thickBot="1">
      <c r="A21" s="117" t="s">
        <v>16</v>
      </c>
      <c r="B21" s="118" t="s">
        <v>84</v>
      </c>
      <c r="C21" s="254">
        <v>100</v>
      </c>
      <c r="D21" s="227" t="s">
        <v>610</v>
      </c>
      <c r="E21" s="179" t="s">
        <v>999</v>
      </c>
    </row>
    <row r="22" spans="1:6" ht="45.75" thickBot="1">
      <c r="A22" s="117" t="s">
        <v>18</v>
      </c>
      <c r="B22" s="118" t="s">
        <v>87</v>
      </c>
      <c r="C22" s="254">
        <v>50</v>
      </c>
      <c r="D22" s="227" t="s">
        <v>1000</v>
      </c>
      <c r="E22" s="179" t="s">
        <v>1001</v>
      </c>
    </row>
    <row r="23" spans="1:6" ht="30.75" thickBot="1">
      <c r="A23" s="117" t="s">
        <v>20</v>
      </c>
      <c r="B23" s="118" t="s">
        <v>15</v>
      </c>
      <c r="C23" s="254">
        <v>50</v>
      </c>
      <c r="D23" s="179"/>
      <c r="E23" s="179">
        <v>0</v>
      </c>
    </row>
    <row r="24" spans="1:6" ht="15.75" thickBot="1">
      <c r="A24" s="117" t="s">
        <v>21</v>
      </c>
      <c r="B24" s="121" t="s">
        <v>17</v>
      </c>
      <c r="C24" s="254">
        <v>50</v>
      </c>
      <c r="D24" s="179"/>
      <c r="E24" s="179">
        <v>0</v>
      </c>
    </row>
    <row r="25" spans="1:6" ht="30.75" thickBot="1">
      <c r="A25" s="117" t="s">
        <v>22</v>
      </c>
      <c r="B25" s="118" t="s">
        <v>19</v>
      </c>
      <c r="C25" s="254">
        <v>50</v>
      </c>
      <c r="D25" s="179"/>
      <c r="E25" s="179">
        <v>0</v>
      </c>
    </row>
    <row r="26" spans="1:6" ht="15.75" thickBot="1">
      <c r="A26" s="117" t="s">
        <v>23</v>
      </c>
      <c r="B26" s="118" t="s">
        <v>85</v>
      </c>
      <c r="C26" s="254">
        <v>0</v>
      </c>
      <c r="D26" s="179"/>
      <c r="E26" s="179">
        <v>0</v>
      </c>
    </row>
    <row r="27" spans="1:6" ht="60.75" thickBot="1">
      <c r="A27" s="117" t="s">
        <v>24</v>
      </c>
      <c r="B27" s="118" t="s">
        <v>47</v>
      </c>
      <c r="C27" s="254">
        <v>100</v>
      </c>
      <c r="D27" s="227" t="s">
        <v>610</v>
      </c>
      <c r="E27" s="179" t="s">
        <v>1002</v>
      </c>
    </row>
    <row r="28" spans="1:6" ht="15.75" thickBot="1">
      <c r="A28" s="117" t="s">
        <v>26</v>
      </c>
      <c r="B28" s="122" t="s">
        <v>25</v>
      </c>
      <c r="C28" s="254">
        <v>0</v>
      </c>
      <c r="D28" s="179"/>
      <c r="E28" s="179">
        <v>0</v>
      </c>
    </row>
    <row r="29" spans="1:6" ht="15.75" thickBot="1">
      <c r="A29" s="216" t="s">
        <v>29</v>
      </c>
      <c r="B29" s="216"/>
      <c r="C29" s="255">
        <f>AVERAGE(C13:C28)</f>
        <v>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45.75" thickBot="1">
      <c r="A33" s="128" t="s">
        <v>30</v>
      </c>
      <c r="B33" s="129" t="s">
        <v>32</v>
      </c>
      <c r="C33" s="254">
        <v>100</v>
      </c>
      <c r="D33" s="227" t="s">
        <v>1003</v>
      </c>
      <c r="E33" s="179" t="s">
        <v>1004</v>
      </c>
    </row>
    <row r="34" spans="1:6" ht="45.75" thickBot="1">
      <c r="A34" s="128" t="s">
        <v>1629</v>
      </c>
      <c r="B34" s="130" t="s">
        <v>346</v>
      </c>
      <c r="C34" s="254">
        <v>100</v>
      </c>
      <c r="D34" s="227" t="s">
        <v>1005</v>
      </c>
      <c r="E34" s="179" t="s">
        <v>1006</v>
      </c>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15.75" thickBot="1">
      <c r="A38" s="128" t="s">
        <v>37</v>
      </c>
      <c r="B38" s="129" t="s">
        <v>36</v>
      </c>
      <c r="C38" s="254">
        <v>0</v>
      </c>
      <c r="D38" s="179"/>
      <c r="E38" s="179"/>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60.75" thickBot="1">
      <c r="A44" s="128" t="s">
        <v>1631</v>
      </c>
      <c r="B44" s="129" t="s">
        <v>46</v>
      </c>
      <c r="C44" s="254">
        <v>100</v>
      </c>
      <c r="D44" s="227" t="s">
        <v>1007</v>
      </c>
      <c r="E44" s="179" t="s">
        <v>956</v>
      </c>
    </row>
    <row r="45" spans="1:6" ht="15.75" thickBot="1">
      <c r="A45" s="128" t="s">
        <v>1632</v>
      </c>
      <c r="B45" s="129" t="s">
        <v>27</v>
      </c>
      <c r="C45" s="254">
        <v>0</v>
      </c>
      <c r="D45" s="228"/>
      <c r="E45" s="228"/>
    </row>
    <row r="46" spans="1:6" ht="15.75" thickBot="1">
      <c r="A46" s="197" t="s">
        <v>29</v>
      </c>
      <c r="B46" s="198"/>
      <c r="C46" s="255">
        <f>AVERAGE(C33:C45)</f>
        <v>23.076923076923077</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100</v>
      </c>
      <c r="D53" s="227" t="s">
        <v>2123</v>
      </c>
      <c r="E53" s="228" t="s">
        <v>282</v>
      </c>
    </row>
    <row r="54" spans="1:6" ht="30.75" thickBot="1">
      <c r="A54" s="117" t="s">
        <v>57</v>
      </c>
      <c r="B54" s="132" t="s">
        <v>60</v>
      </c>
      <c r="C54" s="254">
        <v>50</v>
      </c>
      <c r="D54" s="227" t="s">
        <v>1512</v>
      </c>
      <c r="E54" s="228" t="s">
        <v>481</v>
      </c>
    </row>
    <row r="55" spans="1:6" ht="15.75" thickBot="1">
      <c r="A55" s="117" t="s">
        <v>59</v>
      </c>
      <c r="B55" s="132" t="s">
        <v>62</v>
      </c>
      <c r="C55" s="254">
        <v>0</v>
      </c>
      <c r="D55" s="228"/>
      <c r="E55" s="228"/>
    </row>
    <row r="56" spans="1:6" ht="30.75" thickBot="1">
      <c r="A56" s="117" t="s">
        <v>61</v>
      </c>
      <c r="B56" s="132" t="s">
        <v>58</v>
      </c>
      <c r="C56" s="254">
        <v>50</v>
      </c>
      <c r="D56" s="227" t="s">
        <v>281</v>
      </c>
      <c r="E56" s="228" t="s">
        <v>480</v>
      </c>
    </row>
    <row r="57" spans="1:6" ht="45.75" thickBot="1">
      <c r="A57" s="117" t="s">
        <v>1633</v>
      </c>
      <c r="B57" s="132" t="s">
        <v>56</v>
      </c>
      <c r="C57" s="254">
        <v>100</v>
      </c>
      <c r="D57" s="227" t="s">
        <v>1005</v>
      </c>
      <c r="E57" s="179" t="s">
        <v>1008</v>
      </c>
    </row>
    <row r="58" spans="1:6" ht="15.75" thickBot="1">
      <c r="A58" s="197" t="s">
        <v>29</v>
      </c>
      <c r="B58" s="198"/>
      <c r="C58" s="255">
        <f>AVERAGE(C50:C57)</f>
        <v>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179</v>
      </c>
      <c r="E62" s="228"/>
    </row>
    <row r="63" spans="1:6" ht="30.75" thickBot="1">
      <c r="A63" s="117" t="s">
        <v>66</v>
      </c>
      <c r="B63" s="136" t="s">
        <v>75</v>
      </c>
      <c r="C63" s="254">
        <v>50</v>
      </c>
      <c r="D63" s="228"/>
      <c r="E63" s="228" t="s">
        <v>223</v>
      </c>
    </row>
    <row r="64" spans="1:6" ht="15.75" thickBot="1">
      <c r="A64" s="117" t="s">
        <v>68</v>
      </c>
      <c r="B64" s="135" t="s">
        <v>92</v>
      </c>
      <c r="C64" s="254">
        <v>100</v>
      </c>
      <c r="D64" s="228"/>
      <c r="E64" s="228"/>
    </row>
    <row r="65" spans="1:5" ht="15.75" thickBot="1">
      <c r="A65" s="117" t="s">
        <v>70</v>
      </c>
      <c r="B65" s="135" t="s">
        <v>585</v>
      </c>
      <c r="C65" s="254">
        <v>0</v>
      </c>
      <c r="D65" s="159"/>
      <c r="E65" s="159"/>
    </row>
    <row r="66" spans="1:5" ht="31.5" thickTop="1" thickBot="1">
      <c r="A66" s="117" t="s">
        <v>72</v>
      </c>
      <c r="B66" s="135" t="s">
        <v>584</v>
      </c>
      <c r="C66" s="254">
        <v>50</v>
      </c>
      <c r="D66" s="147" t="s">
        <v>610</v>
      </c>
      <c r="E66" s="159" t="s">
        <v>609</v>
      </c>
    </row>
    <row r="67" spans="1:5" ht="30.75" thickBot="1">
      <c r="A67" s="117" t="s">
        <v>74</v>
      </c>
      <c r="B67" s="137" t="s">
        <v>71</v>
      </c>
      <c r="C67" s="254">
        <v>50</v>
      </c>
      <c r="D67" s="227"/>
      <c r="E67" s="228" t="s">
        <v>524</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38.723776223776227</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hyperlink ref="D54" r:id="rId3" display="http://201.116.121.212/RegPagosOapasN1.aspx"/>
    <hyperlink ref="D62" r:id="rId4"/>
    <hyperlink ref="D66" r:id="rId5"/>
    <hyperlink ref="D13" r:id="rId6"/>
    <hyperlink ref="D21" r:id="rId7"/>
    <hyperlink ref="D22" r:id="rId8" location="barraM"/>
    <hyperlink ref="D27" r:id="rId9"/>
    <hyperlink ref="D33" r:id="rId10"/>
    <hyperlink ref="D34" r:id="rId11"/>
    <hyperlink ref="D44" r:id="rId12"/>
    <hyperlink ref="D57" r:id="rId13"/>
  </hyperlinks>
  <pageMargins left="0.7" right="0.7" top="0.75" bottom="0.75" header="0.3" footer="0.3"/>
  <drawing r:id="rId1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197</v>
      </c>
      <c r="B6" s="219"/>
      <c r="C6" s="219"/>
      <c r="D6" s="219"/>
      <c r="E6" s="219"/>
    </row>
    <row r="7" spans="1:5" ht="15.75" thickBot="1">
      <c r="A7" s="108" t="s">
        <v>88</v>
      </c>
      <c r="B7" s="220" t="s">
        <v>180</v>
      </c>
      <c r="C7" s="220"/>
      <c r="D7" s="220"/>
      <c r="E7" s="220"/>
    </row>
    <row r="8" spans="1:5" ht="15.75" thickBot="1">
      <c r="A8" s="108" t="s">
        <v>149</v>
      </c>
      <c r="B8" s="221" t="s">
        <v>284</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180</v>
      </c>
      <c r="E13" s="179">
        <v>0</v>
      </c>
    </row>
    <row r="14" spans="1:5" ht="60.75" thickBot="1">
      <c r="A14" s="117" t="s">
        <v>3</v>
      </c>
      <c r="B14" s="118" t="s">
        <v>4</v>
      </c>
      <c r="C14" s="254">
        <v>0</v>
      </c>
      <c r="D14" s="227" t="s">
        <v>985</v>
      </c>
      <c r="E14" s="179">
        <v>0</v>
      </c>
    </row>
    <row r="15" spans="1:5" ht="60.75" thickBot="1">
      <c r="A15" s="117" t="s">
        <v>5</v>
      </c>
      <c r="B15" s="118" t="s">
        <v>6</v>
      </c>
      <c r="C15" s="254">
        <v>100</v>
      </c>
      <c r="D15" s="227" t="s">
        <v>985</v>
      </c>
      <c r="E15" s="179">
        <v>0</v>
      </c>
    </row>
    <row r="16" spans="1:5" ht="60.75" thickBot="1">
      <c r="A16" s="117" t="s">
        <v>7</v>
      </c>
      <c r="B16" s="118" t="s">
        <v>8</v>
      </c>
      <c r="C16" s="254">
        <v>100</v>
      </c>
      <c r="D16" s="227" t="s">
        <v>985</v>
      </c>
      <c r="E16" s="179">
        <v>0</v>
      </c>
    </row>
    <row r="17" spans="1:6" ht="60.75" thickBot="1">
      <c r="A17" s="117" t="s">
        <v>9</v>
      </c>
      <c r="B17" s="118" t="s">
        <v>83</v>
      </c>
      <c r="C17" s="254">
        <v>100</v>
      </c>
      <c r="D17" s="227" t="s">
        <v>985</v>
      </c>
      <c r="E17" s="179">
        <v>0</v>
      </c>
    </row>
    <row r="18" spans="1:6" ht="15.75" thickBot="1">
      <c r="A18" s="117" t="s">
        <v>10</v>
      </c>
      <c r="B18" s="118" t="s">
        <v>86</v>
      </c>
      <c r="C18" s="254">
        <v>100</v>
      </c>
      <c r="D18" s="179"/>
      <c r="E18" s="179" t="s">
        <v>991</v>
      </c>
    </row>
    <row r="19" spans="1:6" ht="30.75" thickBot="1">
      <c r="A19" s="117" t="s">
        <v>12</v>
      </c>
      <c r="B19" s="118" t="s">
        <v>345</v>
      </c>
      <c r="C19" s="254">
        <v>50</v>
      </c>
      <c r="D19" s="227" t="s">
        <v>986</v>
      </c>
      <c r="E19" s="179" t="s">
        <v>987</v>
      </c>
    </row>
    <row r="20" spans="1:6" ht="15.75" thickBot="1">
      <c r="A20" s="117" t="s">
        <v>14</v>
      </c>
      <c r="B20" s="118" t="s">
        <v>13</v>
      </c>
      <c r="C20" s="254">
        <v>0</v>
      </c>
      <c r="D20" s="179">
        <v>0</v>
      </c>
      <c r="E20" s="179">
        <v>0</v>
      </c>
    </row>
    <row r="21" spans="1:6" ht="15.75" thickBot="1">
      <c r="A21" s="117" t="s">
        <v>16</v>
      </c>
      <c r="B21" s="118" t="s">
        <v>84</v>
      </c>
      <c r="C21" s="254">
        <v>0</v>
      </c>
      <c r="D21" s="179">
        <v>0</v>
      </c>
      <c r="E21" s="179">
        <v>0</v>
      </c>
    </row>
    <row r="22" spans="1:6" ht="75.75" thickBot="1">
      <c r="A22" s="117" t="s">
        <v>18</v>
      </c>
      <c r="B22" s="118" t="s">
        <v>87</v>
      </c>
      <c r="C22" s="254">
        <v>50</v>
      </c>
      <c r="D22" s="227" t="s">
        <v>988</v>
      </c>
      <c r="E22" s="179" t="s">
        <v>989</v>
      </c>
    </row>
    <row r="23" spans="1:6" ht="75.75" thickBot="1">
      <c r="A23" s="117" t="s">
        <v>20</v>
      </c>
      <c r="B23" s="118" t="s">
        <v>15</v>
      </c>
      <c r="C23" s="254">
        <v>100</v>
      </c>
      <c r="D23" s="227" t="s">
        <v>1510</v>
      </c>
      <c r="E23" s="179" t="s">
        <v>990</v>
      </c>
    </row>
    <row r="24" spans="1:6" ht="75.75" thickBot="1">
      <c r="A24" s="117" t="s">
        <v>21</v>
      </c>
      <c r="B24" s="121" t="s">
        <v>17</v>
      </c>
      <c r="C24" s="254">
        <v>100</v>
      </c>
      <c r="D24" s="227" t="s">
        <v>1510</v>
      </c>
      <c r="E24" s="179" t="s">
        <v>990</v>
      </c>
    </row>
    <row r="25" spans="1:6" ht="75.75" thickBot="1">
      <c r="A25" s="117" t="s">
        <v>22</v>
      </c>
      <c r="B25" s="118" t="s">
        <v>19</v>
      </c>
      <c r="C25" s="254">
        <v>100</v>
      </c>
      <c r="D25" s="227" t="s">
        <v>1510</v>
      </c>
      <c r="E25" s="179" t="s">
        <v>990</v>
      </c>
    </row>
    <row r="26" spans="1:6" ht="15.75" thickBot="1">
      <c r="A26" s="117" t="s">
        <v>23</v>
      </c>
      <c r="B26" s="118" t="s">
        <v>85</v>
      </c>
      <c r="C26" s="254">
        <v>0</v>
      </c>
      <c r="D26" s="179"/>
      <c r="E26" s="179">
        <v>0</v>
      </c>
    </row>
    <row r="27" spans="1:6" ht="60.75" thickBot="1">
      <c r="A27" s="117" t="s">
        <v>24</v>
      </c>
      <c r="B27" s="118" t="s">
        <v>47</v>
      </c>
      <c r="C27" s="254">
        <v>0</v>
      </c>
      <c r="D27" s="227" t="s">
        <v>1511</v>
      </c>
      <c r="E27" s="179" t="s">
        <v>992</v>
      </c>
    </row>
    <row r="28" spans="1:6" ht="15.75" thickBot="1">
      <c r="A28" s="117" t="s">
        <v>26</v>
      </c>
      <c r="B28" s="122" t="s">
        <v>25</v>
      </c>
      <c r="C28" s="254">
        <v>0</v>
      </c>
      <c r="D28" s="179"/>
      <c r="E28" s="179">
        <v>0</v>
      </c>
    </row>
    <row r="29" spans="1:6" ht="15.75" thickBot="1">
      <c r="A29" s="216" t="s">
        <v>29</v>
      </c>
      <c r="B29" s="216"/>
      <c r="C29" s="255">
        <f>AVERAGE(C13:C28)</f>
        <v>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50</v>
      </c>
      <c r="D33" s="227" t="s">
        <v>993</v>
      </c>
      <c r="E33" s="179" t="s">
        <v>994</v>
      </c>
    </row>
    <row r="34" spans="1:6" ht="30.75" thickBot="1">
      <c r="A34" s="128" t="s">
        <v>1629</v>
      </c>
      <c r="B34" s="130" t="s">
        <v>346</v>
      </c>
      <c r="C34" s="254">
        <v>50</v>
      </c>
      <c r="D34" s="227" t="s">
        <v>995</v>
      </c>
      <c r="E34" s="179" t="s">
        <v>996</v>
      </c>
    </row>
    <row r="35" spans="1:6" ht="15.75" thickBot="1">
      <c r="A35" s="128" t="s">
        <v>31</v>
      </c>
      <c r="B35" s="129" t="s">
        <v>38</v>
      </c>
      <c r="C35" s="254">
        <v>0</v>
      </c>
      <c r="D35" s="179"/>
      <c r="E35" s="179"/>
    </row>
    <row r="36" spans="1:6" ht="60.75" thickBot="1">
      <c r="A36" s="128" t="s">
        <v>33</v>
      </c>
      <c r="B36" s="129" t="s">
        <v>11</v>
      </c>
      <c r="C36" s="254">
        <v>0</v>
      </c>
      <c r="D36" s="179">
        <v>0</v>
      </c>
      <c r="E36" s="179" t="s">
        <v>1847</v>
      </c>
    </row>
    <row r="37" spans="1:6" ht="15.75" thickBot="1">
      <c r="A37" s="128" t="s">
        <v>35</v>
      </c>
      <c r="B37" s="129" t="s">
        <v>34</v>
      </c>
      <c r="C37" s="254">
        <v>0</v>
      </c>
      <c r="D37" s="179"/>
      <c r="E37" s="179"/>
    </row>
    <row r="38" spans="1:6" ht="60.75" thickBot="1">
      <c r="A38" s="128" t="s">
        <v>37</v>
      </c>
      <c r="B38" s="129" t="s">
        <v>36</v>
      </c>
      <c r="C38" s="254">
        <v>50</v>
      </c>
      <c r="D38" s="227" t="s">
        <v>988</v>
      </c>
      <c r="E38" s="179" t="s">
        <v>997</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15.75" thickBot="1">
      <c r="A43" s="128" t="s">
        <v>1630</v>
      </c>
      <c r="B43" s="129" t="s">
        <v>54</v>
      </c>
      <c r="C43" s="254">
        <v>0</v>
      </c>
      <c r="D43" s="179"/>
      <c r="E43" s="179"/>
    </row>
    <row r="44" spans="1:6" ht="15.75" thickBot="1">
      <c r="A44" s="128" t="s">
        <v>1631</v>
      </c>
      <c r="B44" s="129" t="s">
        <v>46</v>
      </c>
      <c r="C44" s="254">
        <v>0</v>
      </c>
      <c r="D44" s="179"/>
      <c r="E44" s="179"/>
    </row>
    <row r="45" spans="1:6" ht="15.75" thickBot="1">
      <c r="A45" s="128" t="s">
        <v>1632</v>
      </c>
      <c r="B45" s="129" t="s">
        <v>27</v>
      </c>
      <c r="C45" s="254">
        <v>0</v>
      </c>
      <c r="D45" s="228"/>
      <c r="E45" s="228"/>
    </row>
    <row r="46" spans="1:6" ht="15.75" thickBot="1">
      <c r="A46" s="197" t="s">
        <v>29</v>
      </c>
      <c r="B46" s="198"/>
      <c r="C46" s="255">
        <f>AVERAGE(C33:C45)</f>
        <v>11.538461538461538</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15.75" thickBot="1">
      <c r="A51" s="117" t="s">
        <v>51</v>
      </c>
      <c r="B51" s="133" t="s">
        <v>50</v>
      </c>
      <c r="C51" s="254">
        <v>0</v>
      </c>
      <c r="D51" s="179"/>
      <c r="E51" s="179"/>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54">
        <v>0</v>
      </c>
      <c r="D57" s="227" t="s">
        <v>995</v>
      </c>
      <c r="E57" s="179" t="s">
        <v>998</v>
      </c>
    </row>
    <row r="58" spans="1:6" ht="15.75" thickBot="1">
      <c r="A58" s="197" t="s">
        <v>29</v>
      </c>
      <c r="B58" s="198"/>
      <c r="C58" s="255">
        <f>AVERAGE(C50:C57)</f>
        <v>0</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30.75" thickBot="1">
      <c r="A62" s="117" t="s">
        <v>64</v>
      </c>
      <c r="B62" s="135" t="s">
        <v>69</v>
      </c>
      <c r="C62" s="254">
        <v>100</v>
      </c>
      <c r="D62" s="227" t="s">
        <v>180</v>
      </c>
      <c r="E62" s="228"/>
    </row>
    <row r="63" spans="1:6" ht="30.75" thickBot="1">
      <c r="A63" s="117" t="s">
        <v>66</v>
      </c>
      <c r="B63" s="136" t="s">
        <v>75</v>
      </c>
      <c r="C63" s="254">
        <v>50</v>
      </c>
      <c r="D63" s="228"/>
      <c r="E63" s="228" t="s">
        <v>223</v>
      </c>
    </row>
    <row r="64" spans="1:6" ht="15.75" thickBot="1">
      <c r="A64" s="117" t="s">
        <v>68</v>
      </c>
      <c r="B64" s="135" t="s">
        <v>92</v>
      </c>
      <c r="C64" s="254">
        <v>100</v>
      </c>
      <c r="D64" s="228"/>
      <c r="E64" s="228"/>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30.75" thickBot="1">
      <c r="A67" s="117" t="s">
        <v>74</v>
      </c>
      <c r="B67" s="137" t="s">
        <v>71</v>
      </c>
      <c r="C67" s="254">
        <v>50</v>
      </c>
      <c r="D67" s="227"/>
      <c r="E67" s="228" t="s">
        <v>482</v>
      </c>
    </row>
    <row r="68" spans="1:5" ht="30.75" thickBot="1">
      <c r="A68" s="117" t="s">
        <v>76</v>
      </c>
      <c r="B68" s="135" t="s">
        <v>73</v>
      </c>
      <c r="C68" s="254">
        <v>0</v>
      </c>
      <c r="D68" s="228"/>
      <c r="E68" s="228" t="s">
        <v>413</v>
      </c>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27.272727272727273</v>
      </c>
      <c r="D73" s="225"/>
      <c r="E73" s="225"/>
    </row>
    <row r="74" spans="1:5">
      <c r="C74" s="259"/>
    </row>
    <row r="75" spans="1:5">
      <c r="B75" s="104" t="s">
        <v>90</v>
      </c>
      <c r="C75" s="259">
        <f>AVERAGE(C73,C58,C46,C29)</f>
        <v>23.765297202797203</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62" r:id="rId2"/>
    <hyperlink ref="D13" r:id="rId3"/>
    <hyperlink ref="D14" r:id="rId4"/>
    <hyperlink ref="D15" r:id="rId5"/>
    <hyperlink ref="D16" r:id="rId6"/>
    <hyperlink ref="D17" r:id="rId7"/>
    <hyperlink ref="D19" r:id="rId8"/>
    <hyperlink ref="D22" r:id="rId9"/>
    <hyperlink ref="D23" r:id="rId10"/>
    <hyperlink ref="D24" r:id="rId11"/>
    <hyperlink ref="D25" r:id="rId12"/>
    <hyperlink ref="D27" r:id="rId13"/>
    <hyperlink ref="D33" r:id="rId14"/>
    <hyperlink ref="D34" r:id="rId15"/>
    <hyperlink ref="D38" r:id="rId16"/>
    <hyperlink ref="D57" r:id="rId17"/>
  </hyperlinks>
  <pageMargins left="0.7" right="0.7" top="0.75" bottom="0.75" header="0.3" footer="0.3"/>
  <drawing r:id="rId18"/>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1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198</v>
      </c>
      <c r="B6" s="219"/>
      <c r="C6" s="219"/>
      <c r="D6" s="219"/>
      <c r="E6" s="219"/>
    </row>
    <row r="7" spans="1:5" ht="15.75" thickBot="1">
      <c r="A7" s="108" t="s">
        <v>88</v>
      </c>
      <c r="B7" s="220" t="s">
        <v>181</v>
      </c>
      <c r="C7" s="220"/>
      <c r="D7" s="220"/>
      <c r="E7" s="220"/>
    </row>
    <row r="8" spans="1:5" ht="15.75" thickBot="1">
      <c r="A8" s="108" t="s">
        <v>149</v>
      </c>
      <c r="B8" s="226" t="s">
        <v>286</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181</v>
      </c>
      <c r="E13" s="179">
        <v>0</v>
      </c>
    </row>
    <row r="14" spans="1:5" ht="120.75" thickBot="1">
      <c r="A14" s="117" t="s">
        <v>3</v>
      </c>
      <c r="B14" s="118" t="s">
        <v>4</v>
      </c>
      <c r="C14" s="254">
        <v>100</v>
      </c>
      <c r="D14" s="227" t="s">
        <v>1507</v>
      </c>
      <c r="E14" s="179">
        <v>0</v>
      </c>
    </row>
    <row r="15" spans="1:5" ht="165.75" thickBot="1">
      <c r="A15" s="117" t="s">
        <v>5</v>
      </c>
      <c r="B15" s="118" t="s">
        <v>6</v>
      </c>
      <c r="C15" s="254">
        <v>100</v>
      </c>
      <c r="D15" s="227" t="s">
        <v>1508</v>
      </c>
      <c r="E15" s="179">
        <v>0</v>
      </c>
    </row>
    <row r="16" spans="1:5" ht="15.75" thickBot="1">
      <c r="A16" s="117" t="s">
        <v>7</v>
      </c>
      <c r="B16" s="118" t="s">
        <v>8</v>
      </c>
      <c r="C16" s="254">
        <v>0</v>
      </c>
      <c r="D16" s="179"/>
      <c r="E16" s="179">
        <v>0</v>
      </c>
    </row>
    <row r="17" spans="1:6" ht="120.75" thickBot="1">
      <c r="A17" s="117" t="s">
        <v>9</v>
      </c>
      <c r="B17" s="118" t="s">
        <v>83</v>
      </c>
      <c r="C17" s="254">
        <v>100</v>
      </c>
      <c r="D17" s="227" t="s">
        <v>1509</v>
      </c>
      <c r="E17" s="179">
        <v>0</v>
      </c>
    </row>
    <row r="18" spans="1:6" ht="15.75" thickBot="1">
      <c r="A18" s="117" t="s">
        <v>10</v>
      </c>
      <c r="B18" s="118" t="s">
        <v>86</v>
      </c>
      <c r="C18" s="254">
        <v>50</v>
      </c>
      <c r="D18" s="179"/>
      <c r="E18" s="179" t="s">
        <v>2124</v>
      </c>
    </row>
    <row r="19" spans="1:6" ht="15.75" thickBot="1">
      <c r="A19" s="117" t="s">
        <v>12</v>
      </c>
      <c r="B19" s="118" t="s">
        <v>345</v>
      </c>
      <c r="C19" s="254">
        <v>0</v>
      </c>
      <c r="D19" s="179">
        <v>0</v>
      </c>
      <c r="E19" s="179">
        <v>0</v>
      </c>
    </row>
    <row r="20" spans="1:6" ht="45.75" thickBot="1">
      <c r="A20" s="117" t="s">
        <v>14</v>
      </c>
      <c r="B20" s="118" t="s">
        <v>13</v>
      </c>
      <c r="C20" s="254">
        <v>100</v>
      </c>
      <c r="D20" s="227" t="s">
        <v>966</v>
      </c>
      <c r="E20" s="179" t="s">
        <v>967</v>
      </c>
    </row>
    <row r="21" spans="1:6" ht="120.75" thickBot="1">
      <c r="A21" s="117" t="s">
        <v>16</v>
      </c>
      <c r="B21" s="118" t="s">
        <v>84</v>
      </c>
      <c r="C21" s="254">
        <v>100</v>
      </c>
      <c r="D21" s="227" t="s">
        <v>1758</v>
      </c>
      <c r="E21" s="179" t="s">
        <v>1678</v>
      </c>
    </row>
    <row r="22" spans="1:6" ht="90.75" thickBot="1">
      <c r="A22" s="117" t="s">
        <v>18</v>
      </c>
      <c r="B22" s="118" t="s">
        <v>87</v>
      </c>
      <c r="C22" s="254">
        <v>50</v>
      </c>
      <c r="D22" s="179" t="s">
        <v>968</v>
      </c>
      <c r="E22" s="179" t="s">
        <v>969</v>
      </c>
    </row>
    <row r="23" spans="1:6" ht="30.75" thickBot="1">
      <c r="A23" s="117" t="s">
        <v>20</v>
      </c>
      <c r="B23" s="118" t="s">
        <v>15</v>
      </c>
      <c r="C23" s="254">
        <v>0</v>
      </c>
      <c r="D23" s="179"/>
      <c r="E23" s="179">
        <v>0</v>
      </c>
    </row>
    <row r="24" spans="1:6" ht="15.75" thickBot="1">
      <c r="A24" s="117" t="s">
        <v>21</v>
      </c>
      <c r="B24" s="121" t="s">
        <v>17</v>
      </c>
      <c r="C24" s="254">
        <v>0</v>
      </c>
      <c r="D24" s="179"/>
      <c r="E24" s="179">
        <v>0</v>
      </c>
    </row>
    <row r="25" spans="1:6" ht="45.75" thickBot="1">
      <c r="A25" s="117" t="s">
        <v>22</v>
      </c>
      <c r="B25" s="118" t="s">
        <v>19</v>
      </c>
      <c r="C25" s="254">
        <v>100</v>
      </c>
      <c r="D25" s="227" t="s">
        <v>970</v>
      </c>
      <c r="E25" s="179">
        <v>0</v>
      </c>
    </row>
    <row r="26" spans="1:6" ht="45.75" thickBot="1">
      <c r="A26" s="117" t="s">
        <v>23</v>
      </c>
      <c r="B26" s="118" t="s">
        <v>85</v>
      </c>
      <c r="C26" s="254">
        <v>50</v>
      </c>
      <c r="D26" s="227" t="s">
        <v>966</v>
      </c>
      <c r="E26" s="179" t="s">
        <v>1641</v>
      </c>
    </row>
    <row r="27" spans="1:6" ht="75.75" thickBot="1">
      <c r="A27" s="117" t="s">
        <v>24</v>
      </c>
      <c r="B27" s="118" t="s">
        <v>47</v>
      </c>
      <c r="C27" s="254">
        <v>50</v>
      </c>
      <c r="D27" s="227" t="s">
        <v>971</v>
      </c>
      <c r="E27" s="179" t="s">
        <v>972</v>
      </c>
    </row>
    <row r="28" spans="1:6" ht="15.75" thickBot="1">
      <c r="A28" s="117" t="s">
        <v>26</v>
      </c>
      <c r="B28" s="122" t="s">
        <v>25</v>
      </c>
      <c r="C28" s="254">
        <v>0</v>
      </c>
      <c r="D28" s="179"/>
      <c r="E28" s="179">
        <v>0</v>
      </c>
    </row>
    <row r="29" spans="1:6" ht="15.75" thickBot="1">
      <c r="A29" s="216" t="s">
        <v>29</v>
      </c>
      <c r="B29" s="216"/>
      <c r="C29" s="255">
        <f>AVERAGE(C13:C28)</f>
        <v>56.25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60.75" thickBot="1">
      <c r="A33" s="128" t="s">
        <v>30</v>
      </c>
      <c r="B33" s="129" t="s">
        <v>32</v>
      </c>
      <c r="C33" s="254">
        <v>50</v>
      </c>
      <c r="D33" s="227" t="s">
        <v>973</v>
      </c>
      <c r="E33" s="179" t="s">
        <v>974</v>
      </c>
    </row>
    <row r="34" spans="1:6" ht="45.75" thickBot="1">
      <c r="A34" s="128" t="s">
        <v>1629</v>
      </c>
      <c r="B34" s="130" t="s">
        <v>346</v>
      </c>
      <c r="C34" s="254">
        <v>100</v>
      </c>
      <c r="D34" s="227" t="s">
        <v>975</v>
      </c>
      <c r="E34" s="179" t="s">
        <v>976</v>
      </c>
    </row>
    <row r="35" spans="1:6" ht="15.75" thickBot="1">
      <c r="A35" s="128" t="s">
        <v>31</v>
      </c>
      <c r="B35" s="129" t="s">
        <v>38</v>
      </c>
      <c r="C35" s="254">
        <v>0</v>
      </c>
      <c r="D35" s="179"/>
      <c r="E35" s="179"/>
    </row>
    <row r="36" spans="1:6" ht="60.75" thickBot="1">
      <c r="A36" s="128" t="s">
        <v>33</v>
      </c>
      <c r="B36" s="129" t="s">
        <v>11</v>
      </c>
      <c r="C36" s="254">
        <v>100</v>
      </c>
      <c r="D36" s="227" t="s">
        <v>977</v>
      </c>
      <c r="E36" s="179" t="s">
        <v>1847</v>
      </c>
    </row>
    <row r="37" spans="1:6" ht="75.75" thickBot="1">
      <c r="A37" s="128" t="s">
        <v>35</v>
      </c>
      <c r="B37" s="129" t="s">
        <v>34</v>
      </c>
      <c r="C37" s="254">
        <v>50</v>
      </c>
      <c r="D37" s="227" t="s">
        <v>966</v>
      </c>
      <c r="E37" s="179" t="s">
        <v>848</v>
      </c>
    </row>
    <row r="38" spans="1:6" ht="90.75" thickBot="1">
      <c r="A38" s="128" t="s">
        <v>37</v>
      </c>
      <c r="B38" s="129" t="s">
        <v>36</v>
      </c>
      <c r="C38" s="254">
        <v>50</v>
      </c>
      <c r="D38" s="179" t="s">
        <v>978</v>
      </c>
      <c r="E38" s="179" t="s">
        <v>979</v>
      </c>
    </row>
    <row r="39" spans="1:6" ht="15.75" thickBot="1">
      <c r="A39" s="128" t="s">
        <v>39</v>
      </c>
      <c r="B39" s="129" t="s">
        <v>40</v>
      </c>
      <c r="C39" s="254">
        <v>0</v>
      </c>
      <c r="D39" s="179"/>
      <c r="E39" s="179"/>
    </row>
    <row r="40" spans="1:6" ht="15.75" thickBot="1">
      <c r="A40" s="128" t="s">
        <v>41</v>
      </c>
      <c r="B40" s="129" t="s">
        <v>42</v>
      </c>
      <c r="C40" s="254">
        <v>0</v>
      </c>
      <c r="D40" s="179"/>
      <c r="E40" s="179"/>
    </row>
    <row r="41" spans="1:6" ht="15.75" thickBot="1">
      <c r="A41" s="128" t="s">
        <v>43</v>
      </c>
      <c r="B41" s="129" t="s">
        <v>44</v>
      </c>
      <c r="C41" s="254">
        <v>0</v>
      </c>
      <c r="D41" s="179"/>
      <c r="E41" s="179"/>
    </row>
    <row r="42" spans="1:6" ht="15.75" thickBot="1">
      <c r="A42" s="128" t="s">
        <v>45</v>
      </c>
      <c r="B42" s="129" t="s">
        <v>93</v>
      </c>
      <c r="C42" s="254">
        <v>0</v>
      </c>
      <c r="D42" s="179"/>
      <c r="E42" s="179"/>
    </row>
    <row r="43" spans="1:6" ht="45.75" thickBot="1">
      <c r="A43" s="128" t="s">
        <v>1630</v>
      </c>
      <c r="B43" s="129" t="s">
        <v>54</v>
      </c>
      <c r="C43" s="254">
        <v>50</v>
      </c>
      <c r="D43" s="227" t="s">
        <v>980</v>
      </c>
      <c r="E43" s="179" t="s">
        <v>981</v>
      </c>
    </row>
    <row r="44" spans="1:6" ht="60.75" thickBot="1">
      <c r="A44" s="128" t="s">
        <v>1631</v>
      </c>
      <c r="B44" s="129" t="s">
        <v>46</v>
      </c>
      <c r="C44" s="254">
        <v>100</v>
      </c>
      <c r="D44" s="227" t="s">
        <v>285</v>
      </c>
      <c r="E44" s="179" t="s">
        <v>956</v>
      </c>
    </row>
    <row r="45" spans="1:6" ht="15.75" thickBot="1">
      <c r="A45" s="128" t="s">
        <v>1632</v>
      </c>
      <c r="B45" s="129" t="s">
        <v>27</v>
      </c>
      <c r="C45" s="254">
        <v>0</v>
      </c>
      <c r="D45" s="228"/>
      <c r="E45" s="228"/>
    </row>
    <row r="46" spans="1:6" ht="15.75" thickBot="1">
      <c r="A46" s="197" t="s">
        <v>29</v>
      </c>
      <c r="B46" s="198"/>
      <c r="C46" s="255">
        <f>AVERAGE(C33:C45)</f>
        <v>38.46153846153846</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7"/>
      <c r="C49" s="257" t="s">
        <v>89</v>
      </c>
      <c r="D49" s="126" t="s">
        <v>80</v>
      </c>
      <c r="E49" s="127" t="s">
        <v>81</v>
      </c>
    </row>
    <row r="50" spans="1:6" ht="15.75" thickBot="1">
      <c r="A50" s="117" t="s">
        <v>49</v>
      </c>
      <c r="B50" s="132" t="s">
        <v>347</v>
      </c>
      <c r="C50" s="254">
        <v>0</v>
      </c>
      <c r="D50" s="228"/>
      <c r="E50" s="228"/>
    </row>
    <row r="51" spans="1:6" ht="45.75" thickBot="1">
      <c r="A51" s="117" t="s">
        <v>51</v>
      </c>
      <c r="B51" s="133" t="s">
        <v>50</v>
      </c>
      <c r="C51" s="254">
        <v>0</v>
      </c>
      <c r="D51" s="227" t="s">
        <v>982</v>
      </c>
      <c r="E51" s="179" t="s">
        <v>983</v>
      </c>
    </row>
    <row r="52" spans="1:6" ht="15.75" thickBot="1">
      <c r="A52" s="117" t="s">
        <v>53</v>
      </c>
      <c r="B52" s="132" t="s">
        <v>52</v>
      </c>
      <c r="C52" s="254">
        <v>0</v>
      </c>
      <c r="D52" s="179"/>
      <c r="E52" s="179"/>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45.75" thickBot="1">
      <c r="A56" s="117" t="s">
        <v>61</v>
      </c>
      <c r="B56" s="132" t="s">
        <v>58</v>
      </c>
      <c r="C56" s="254">
        <v>0</v>
      </c>
      <c r="D56" s="227" t="s">
        <v>285</v>
      </c>
      <c r="E56" s="228" t="s">
        <v>485</v>
      </c>
    </row>
    <row r="57" spans="1:6" ht="45.75" thickBot="1">
      <c r="A57" s="117" t="s">
        <v>1633</v>
      </c>
      <c r="B57" s="132" t="s">
        <v>56</v>
      </c>
      <c r="C57" s="254">
        <v>50</v>
      </c>
      <c r="D57" s="227" t="s">
        <v>975</v>
      </c>
      <c r="E57" s="179" t="s">
        <v>984</v>
      </c>
    </row>
    <row r="58" spans="1:6" ht="15.75" thickBot="1">
      <c r="A58" s="197" t="s">
        <v>29</v>
      </c>
      <c r="B58" s="198"/>
      <c r="C58" s="255">
        <f>AVERAGE(C50:C57)</f>
        <v>6.25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15.75" thickBot="1">
      <c r="A62" s="117" t="s">
        <v>64</v>
      </c>
      <c r="B62" s="135" t="s">
        <v>69</v>
      </c>
      <c r="C62" s="254">
        <v>0</v>
      </c>
      <c r="D62" s="228"/>
      <c r="E62" s="228"/>
    </row>
    <row r="63" spans="1:6" ht="30.75" thickBot="1">
      <c r="A63" s="117" t="s">
        <v>66</v>
      </c>
      <c r="B63" s="136" t="s">
        <v>75</v>
      </c>
      <c r="C63" s="254">
        <v>50</v>
      </c>
      <c r="D63" s="228"/>
      <c r="E63" s="228" t="s">
        <v>525</v>
      </c>
    </row>
    <row r="64" spans="1:6" ht="15.75" thickBot="1">
      <c r="A64" s="117" t="s">
        <v>68</v>
      </c>
      <c r="B64" s="135" t="s">
        <v>92</v>
      </c>
      <c r="C64" s="254">
        <v>100</v>
      </c>
      <c r="D64" s="228"/>
      <c r="E64" s="228"/>
    </row>
    <row r="65" spans="1:5" ht="15.75" thickBot="1">
      <c r="A65" s="117" t="s">
        <v>70</v>
      </c>
      <c r="B65" s="135" t="s">
        <v>585</v>
      </c>
      <c r="C65" s="254">
        <v>0</v>
      </c>
      <c r="D65" s="159"/>
      <c r="E65" s="159"/>
    </row>
    <row r="66" spans="1:5" ht="15.75" thickBot="1">
      <c r="A66" s="117" t="s">
        <v>72</v>
      </c>
      <c r="B66" s="135" t="s">
        <v>584</v>
      </c>
      <c r="C66" s="254">
        <v>0</v>
      </c>
      <c r="D66" s="159"/>
      <c r="E66" s="159" t="s">
        <v>607</v>
      </c>
    </row>
    <row r="67" spans="1:5" ht="30.75" thickBot="1">
      <c r="A67" s="117" t="s">
        <v>74</v>
      </c>
      <c r="B67" s="137" t="s">
        <v>71</v>
      </c>
      <c r="C67" s="254">
        <v>0</v>
      </c>
      <c r="D67" s="228"/>
      <c r="E67" s="228"/>
    </row>
    <row r="68" spans="1:5" ht="30.75" thickBot="1">
      <c r="A68" s="117" t="s">
        <v>76</v>
      </c>
      <c r="B68" s="135" t="s">
        <v>73</v>
      </c>
      <c r="C68" s="254">
        <v>0</v>
      </c>
      <c r="D68" s="228"/>
      <c r="E68" s="228" t="s">
        <v>413</v>
      </c>
    </row>
    <row r="69" spans="1:5" ht="30.75" thickBot="1">
      <c r="A69" s="117" t="s">
        <v>78</v>
      </c>
      <c r="B69" s="135" t="s">
        <v>79</v>
      </c>
      <c r="C69" s="254">
        <v>50</v>
      </c>
      <c r="D69" s="227"/>
      <c r="E69" s="228" t="s">
        <v>486</v>
      </c>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216" t="s">
        <v>29</v>
      </c>
      <c r="B73" s="216"/>
      <c r="C73" s="255">
        <f>AVERAGE(C62:C72)</f>
        <v>18.181818181818183</v>
      </c>
      <c r="D73" s="225"/>
      <c r="E73" s="225"/>
    </row>
    <row r="74" spans="1:5">
      <c r="C74" s="259"/>
    </row>
    <row r="75" spans="1:5">
      <c r="B75" s="104" t="s">
        <v>90</v>
      </c>
      <c r="C75" s="259">
        <f>AVERAGE(C73,C58,C46,C29)</f>
        <v>29.78583916083916</v>
      </c>
    </row>
  </sheetData>
  <mergeCells count="16">
    <mergeCell ref="A46:B46"/>
    <mergeCell ref="D46:E46"/>
    <mergeCell ref="A6:E6"/>
    <mergeCell ref="B7:E7"/>
    <mergeCell ref="B8:E8"/>
    <mergeCell ref="A12:B12"/>
    <mergeCell ref="A29:B29"/>
    <mergeCell ref="D29:E29"/>
    <mergeCell ref="A32:B32"/>
    <mergeCell ref="B9:E9"/>
    <mergeCell ref="A73:B73"/>
    <mergeCell ref="D73:E73"/>
    <mergeCell ref="A49:B49"/>
    <mergeCell ref="A58:B58"/>
    <mergeCell ref="D58:E58"/>
    <mergeCell ref="A61:B61"/>
  </mergeCells>
  <hyperlinks>
    <hyperlink ref="B7" r:id="rId1"/>
    <hyperlink ref="D56" r:id="rId2" location="!/licitaciones"/>
    <hyperlink ref="D13" r:id="rId3"/>
    <hyperlink ref="D14" r:id="rId4"/>
    <hyperlink ref="D15" r:id="rId5"/>
    <hyperlink ref="D17" r:id="rId6"/>
    <hyperlink ref="D20" r:id="rId7"/>
    <hyperlink ref="D21" r:id="rId8"/>
    <hyperlink ref="D25" r:id="rId9"/>
    <hyperlink ref="D26" r:id="rId10"/>
    <hyperlink ref="D27" r:id="rId11" location="!/transparencia"/>
    <hyperlink ref="D33" r:id="rId12" location="!/buzonciudadano"/>
    <hyperlink ref="D34" r:id="rId13" location="!/regiduriaServiciosMunicipales"/>
    <hyperlink ref="D36" r:id="rId14"/>
    <hyperlink ref="D37" r:id="rId15"/>
    <hyperlink ref="D43" r:id="rId16"/>
    <hyperlink ref="D44" r:id="rId17" location="!/licitaciones"/>
    <hyperlink ref="D51" r:id="rId18"/>
    <hyperlink ref="D57" r:id="rId19" location="!/regiduriaServiciosMunicipales"/>
  </hyperlinks>
  <pageMargins left="0.7" right="0.7" top="0.75" bottom="0.75" header="0.3" footer="0.3"/>
  <drawing r:id="rId2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199</v>
      </c>
      <c r="B6" s="219"/>
      <c r="C6" s="219"/>
      <c r="D6" s="219"/>
      <c r="E6" s="219"/>
    </row>
    <row r="7" spans="1:5" ht="15.75" thickBot="1">
      <c r="A7" s="108" t="s">
        <v>88</v>
      </c>
      <c r="B7" s="220" t="s">
        <v>182</v>
      </c>
      <c r="C7" s="220"/>
      <c r="D7" s="220"/>
      <c r="E7" s="220"/>
    </row>
    <row r="8" spans="1:5" ht="15.75" thickBot="1">
      <c r="A8" s="108" t="s">
        <v>149</v>
      </c>
      <c r="B8" s="221" t="s">
        <v>359</v>
      </c>
      <c r="C8" s="222"/>
      <c r="D8" s="222"/>
      <c r="E8" s="223"/>
    </row>
    <row r="9" spans="1:5" ht="32.25" customHeight="1" thickBot="1">
      <c r="A9" s="139" t="s">
        <v>2132</v>
      </c>
      <c r="B9" s="221" t="s">
        <v>2133</v>
      </c>
      <c r="C9" s="222"/>
      <c r="D9" s="222"/>
      <c r="E9" s="222"/>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182</v>
      </c>
      <c r="E13" s="179">
        <v>0</v>
      </c>
    </row>
    <row r="14" spans="1:5" ht="60.75" thickBot="1">
      <c r="A14" s="117" t="s">
        <v>3</v>
      </c>
      <c r="B14" s="118" t="s">
        <v>4</v>
      </c>
      <c r="C14" s="254">
        <v>100</v>
      </c>
      <c r="D14" s="227" t="s">
        <v>1494</v>
      </c>
      <c r="E14" s="179">
        <v>0</v>
      </c>
    </row>
    <row r="15" spans="1:5" ht="60.75" thickBot="1">
      <c r="A15" s="117" t="s">
        <v>5</v>
      </c>
      <c r="B15" s="118" t="s">
        <v>6</v>
      </c>
      <c r="C15" s="254">
        <v>100</v>
      </c>
      <c r="D15" s="227" t="s">
        <v>1495</v>
      </c>
      <c r="E15" s="179">
        <v>0</v>
      </c>
    </row>
    <row r="16" spans="1:5" ht="150.75" thickBot="1">
      <c r="A16" s="117" t="s">
        <v>7</v>
      </c>
      <c r="B16" s="150" t="s">
        <v>8</v>
      </c>
      <c r="C16" s="254">
        <v>100</v>
      </c>
      <c r="D16" s="179" t="s">
        <v>1496</v>
      </c>
      <c r="E16" s="179" t="s">
        <v>959</v>
      </c>
    </row>
    <row r="17" spans="1:6" ht="60.75" thickBot="1">
      <c r="A17" s="117" t="s">
        <v>9</v>
      </c>
      <c r="B17" s="118" t="s">
        <v>83</v>
      </c>
      <c r="C17" s="254">
        <v>100</v>
      </c>
      <c r="D17" s="227" t="s">
        <v>1497</v>
      </c>
      <c r="E17" s="179">
        <v>0</v>
      </c>
    </row>
    <row r="18" spans="1:6" ht="15.75" thickBot="1">
      <c r="A18" s="117" t="s">
        <v>10</v>
      </c>
      <c r="B18" s="118" t="s">
        <v>86</v>
      </c>
      <c r="C18" s="254">
        <v>100</v>
      </c>
      <c r="D18" s="179"/>
      <c r="E18" s="179">
        <v>0</v>
      </c>
    </row>
    <row r="19" spans="1:6" ht="30.75" thickBot="1">
      <c r="A19" s="117" t="s">
        <v>12</v>
      </c>
      <c r="B19" s="118" t="s">
        <v>345</v>
      </c>
      <c r="C19" s="254">
        <v>100</v>
      </c>
      <c r="D19" s="227" t="s">
        <v>1756</v>
      </c>
      <c r="E19" s="179">
        <v>0</v>
      </c>
    </row>
    <row r="20" spans="1:6" ht="15.75" thickBot="1">
      <c r="A20" s="117" t="s">
        <v>14</v>
      </c>
      <c r="B20" s="150" t="s">
        <v>13</v>
      </c>
      <c r="C20" s="254">
        <v>0</v>
      </c>
      <c r="D20" s="179">
        <v>0</v>
      </c>
      <c r="E20" s="179">
        <v>0</v>
      </c>
    </row>
    <row r="21" spans="1:6" ht="45.75" thickBot="1">
      <c r="A21" s="117" t="s">
        <v>16</v>
      </c>
      <c r="B21" s="118" t="s">
        <v>84</v>
      </c>
      <c r="C21" s="254">
        <v>100</v>
      </c>
      <c r="D21" s="227" t="s">
        <v>1757</v>
      </c>
      <c r="E21" s="179">
        <v>0</v>
      </c>
    </row>
    <row r="22" spans="1:6" ht="75.75" thickBot="1">
      <c r="A22" s="117" t="s">
        <v>18</v>
      </c>
      <c r="B22" s="118" t="s">
        <v>87</v>
      </c>
      <c r="C22" s="254">
        <v>50</v>
      </c>
      <c r="D22" s="179" t="s">
        <v>1498</v>
      </c>
      <c r="E22" s="179" t="s">
        <v>960</v>
      </c>
    </row>
    <row r="23" spans="1:6" ht="45.75" thickBot="1">
      <c r="A23" s="117" t="s">
        <v>20</v>
      </c>
      <c r="B23" s="118" t="s">
        <v>15</v>
      </c>
      <c r="C23" s="254">
        <v>100</v>
      </c>
      <c r="D23" s="227" t="s">
        <v>1499</v>
      </c>
      <c r="E23" s="179">
        <v>0</v>
      </c>
    </row>
    <row r="24" spans="1:6" ht="45.75" thickBot="1">
      <c r="A24" s="117" t="s">
        <v>21</v>
      </c>
      <c r="B24" s="121" t="s">
        <v>17</v>
      </c>
      <c r="C24" s="254">
        <v>100</v>
      </c>
      <c r="D24" s="227" t="s">
        <v>1500</v>
      </c>
      <c r="E24" s="179">
        <v>0</v>
      </c>
    </row>
    <row r="25" spans="1:6" ht="45.75" thickBot="1">
      <c r="A25" s="117" t="s">
        <v>22</v>
      </c>
      <c r="B25" s="118" t="s">
        <v>19</v>
      </c>
      <c r="C25" s="254">
        <v>100</v>
      </c>
      <c r="D25" s="227" t="s">
        <v>1501</v>
      </c>
      <c r="E25" s="179">
        <v>0</v>
      </c>
    </row>
    <row r="26" spans="1:6" ht="15.75" thickBot="1">
      <c r="A26" s="117" t="s">
        <v>23</v>
      </c>
      <c r="B26" s="118" t="s">
        <v>85</v>
      </c>
      <c r="C26" s="254">
        <v>0</v>
      </c>
      <c r="D26" s="179"/>
      <c r="E26" s="179">
        <v>0</v>
      </c>
    </row>
    <row r="27" spans="1:6" ht="75.75" thickBot="1">
      <c r="A27" s="117" t="s">
        <v>24</v>
      </c>
      <c r="B27" s="118" t="s">
        <v>47</v>
      </c>
      <c r="C27" s="254">
        <v>50</v>
      </c>
      <c r="D27" s="227" t="s">
        <v>1502</v>
      </c>
      <c r="E27" s="179" t="s">
        <v>961</v>
      </c>
    </row>
    <row r="28" spans="1:6" ht="15.75" thickBot="1">
      <c r="A28" s="117" t="s">
        <v>26</v>
      </c>
      <c r="B28" s="122" t="s">
        <v>25</v>
      </c>
      <c r="C28" s="254">
        <v>0</v>
      </c>
      <c r="D28" s="179"/>
      <c r="E28" s="179">
        <v>0</v>
      </c>
    </row>
    <row r="29" spans="1:6" ht="15.75" thickBot="1">
      <c r="A29" s="216" t="s">
        <v>29</v>
      </c>
      <c r="B29" s="216"/>
      <c r="C29" s="255">
        <f>AVERAGE(C13:C28)</f>
        <v>75</v>
      </c>
      <c r="D29" s="225"/>
      <c r="E29" s="225"/>
    </row>
    <row r="30" spans="1:6">
      <c r="A30" s="123"/>
      <c r="B30" s="123"/>
      <c r="C30" s="256"/>
    </row>
    <row r="31" spans="1:6" s="125" customFormat="1" ht="15.75" thickBot="1">
      <c r="A31" s="123"/>
      <c r="B31" s="123"/>
      <c r="C31" s="256"/>
      <c r="D31" s="112"/>
      <c r="E31" s="112"/>
      <c r="F31" s="124"/>
    </row>
    <row r="32" spans="1:6" ht="19.5" thickBot="1">
      <c r="A32" s="201" t="s">
        <v>82</v>
      </c>
      <c r="B32" s="217"/>
      <c r="C32" s="257" t="s">
        <v>89</v>
      </c>
      <c r="D32" s="126" t="s">
        <v>80</v>
      </c>
      <c r="E32" s="127" t="s">
        <v>81</v>
      </c>
    </row>
    <row r="33" spans="1:6" ht="30.75" thickBot="1">
      <c r="A33" s="103" t="s">
        <v>30</v>
      </c>
      <c r="B33" s="129" t="s">
        <v>32</v>
      </c>
      <c r="C33" s="254">
        <v>100</v>
      </c>
      <c r="D33" s="179" t="s">
        <v>1503</v>
      </c>
      <c r="E33" s="179" t="s">
        <v>962</v>
      </c>
    </row>
    <row r="34" spans="1:6" ht="45.75" thickBot="1">
      <c r="A34" s="128" t="s">
        <v>1629</v>
      </c>
      <c r="B34" s="129" t="s">
        <v>346</v>
      </c>
      <c r="C34" s="254">
        <v>50</v>
      </c>
      <c r="D34" s="179" t="s">
        <v>1504</v>
      </c>
      <c r="E34" s="179" t="s">
        <v>963</v>
      </c>
    </row>
    <row r="35" spans="1:6" ht="15.75" thickBot="1">
      <c r="A35" s="103" t="s">
        <v>31</v>
      </c>
      <c r="B35" s="129" t="s">
        <v>38</v>
      </c>
      <c r="C35" s="254">
        <v>0</v>
      </c>
      <c r="D35" s="179"/>
      <c r="E35" s="179"/>
    </row>
    <row r="36" spans="1:6" ht="60.75" thickBot="1">
      <c r="A36" s="128" t="s">
        <v>33</v>
      </c>
      <c r="B36" s="129" t="s">
        <v>11</v>
      </c>
      <c r="C36" s="254">
        <v>0</v>
      </c>
      <c r="D36" s="179">
        <v>0</v>
      </c>
      <c r="E36" s="179" t="s">
        <v>1847</v>
      </c>
    </row>
    <row r="37" spans="1:6" ht="15.75" thickBot="1">
      <c r="A37" s="103" t="s">
        <v>35</v>
      </c>
      <c r="B37" s="129" t="s">
        <v>34</v>
      </c>
      <c r="C37" s="254">
        <v>0</v>
      </c>
      <c r="D37" s="179"/>
      <c r="E37" s="179"/>
    </row>
    <row r="38" spans="1:6" ht="45.75" thickBot="1">
      <c r="A38" s="128" t="s">
        <v>37</v>
      </c>
      <c r="B38" s="129" t="s">
        <v>36</v>
      </c>
      <c r="C38" s="254">
        <v>50</v>
      </c>
      <c r="D38" s="179" t="s">
        <v>1505</v>
      </c>
      <c r="E38" s="179" t="s">
        <v>964</v>
      </c>
    </row>
    <row r="39" spans="1:6" ht="15.75" thickBot="1">
      <c r="A39" s="103" t="s">
        <v>39</v>
      </c>
      <c r="B39" s="129" t="s">
        <v>40</v>
      </c>
      <c r="C39" s="254">
        <v>0</v>
      </c>
      <c r="D39" s="179"/>
      <c r="E39" s="179"/>
    </row>
    <row r="40" spans="1:6" ht="15.75" thickBot="1">
      <c r="A40" s="128" t="s">
        <v>41</v>
      </c>
      <c r="B40" s="129" t="s">
        <v>42</v>
      </c>
      <c r="C40" s="254">
        <v>0</v>
      </c>
      <c r="D40" s="179"/>
      <c r="E40" s="179"/>
    </row>
    <row r="41" spans="1:6" ht="15.75" thickBot="1">
      <c r="A41" s="103" t="s">
        <v>43</v>
      </c>
      <c r="B41" s="129" t="s">
        <v>44</v>
      </c>
      <c r="C41" s="254">
        <v>0</v>
      </c>
      <c r="D41" s="179"/>
      <c r="E41" s="179"/>
    </row>
    <row r="42" spans="1:6" ht="15.75" thickBot="1">
      <c r="A42" s="128" t="s">
        <v>45</v>
      </c>
      <c r="B42" s="129" t="s">
        <v>93</v>
      </c>
      <c r="C42" s="254">
        <v>0</v>
      </c>
      <c r="D42" s="179"/>
      <c r="E42" s="179"/>
    </row>
    <row r="43" spans="1:6" ht="15.75" thickBot="1">
      <c r="A43" s="103" t="s">
        <v>1630</v>
      </c>
      <c r="B43" s="129" t="s">
        <v>54</v>
      </c>
      <c r="C43" s="254">
        <v>0</v>
      </c>
      <c r="D43" s="179"/>
      <c r="E43" s="179"/>
    </row>
    <row r="44" spans="1:6" ht="75.75" thickBot="1">
      <c r="A44" s="128" t="s">
        <v>1631</v>
      </c>
      <c r="B44" s="129" t="s">
        <v>46</v>
      </c>
      <c r="C44" s="254">
        <v>100</v>
      </c>
      <c r="D44" s="179" t="s">
        <v>1502</v>
      </c>
      <c r="E44" s="179" t="s">
        <v>1506</v>
      </c>
    </row>
    <row r="45" spans="1:6" ht="45.75" thickBot="1">
      <c r="A45" s="103" t="s">
        <v>1632</v>
      </c>
      <c r="B45" s="129" t="s">
        <v>27</v>
      </c>
      <c r="C45" s="254">
        <v>50</v>
      </c>
      <c r="D45" s="227"/>
      <c r="E45" s="228" t="s">
        <v>358</v>
      </c>
    </row>
    <row r="46" spans="1:6" ht="15.75" thickBot="1">
      <c r="A46" s="197" t="s">
        <v>29</v>
      </c>
      <c r="B46" s="198"/>
      <c r="C46" s="255">
        <f>AVERAGE(C33:C45)</f>
        <v>26.923076923076923</v>
      </c>
      <c r="D46" s="199"/>
      <c r="E46" s="200"/>
    </row>
    <row r="47" spans="1:6">
      <c r="A47" s="131"/>
      <c r="B47" s="131"/>
      <c r="C47" s="256"/>
    </row>
    <row r="48" spans="1:6" s="125" customFormat="1" ht="15.75" thickBot="1">
      <c r="A48" s="123"/>
      <c r="B48" s="123"/>
      <c r="C48" s="256"/>
      <c r="D48" s="112"/>
      <c r="E48" s="112"/>
      <c r="F48" s="124"/>
    </row>
    <row r="49" spans="1:6" ht="19.5" thickBot="1">
      <c r="A49" s="201" t="s">
        <v>48</v>
      </c>
      <c r="B49" s="218"/>
      <c r="C49" s="257" t="s">
        <v>89</v>
      </c>
      <c r="D49" s="126" t="s">
        <v>80</v>
      </c>
      <c r="E49" s="127" t="s">
        <v>81</v>
      </c>
    </row>
    <row r="50" spans="1:6" ht="45.75" thickBot="1">
      <c r="A50" s="138" t="s">
        <v>49</v>
      </c>
      <c r="B50" s="132" t="s">
        <v>347</v>
      </c>
      <c r="C50" s="258">
        <v>100</v>
      </c>
      <c r="D50" s="234" t="s">
        <v>1827</v>
      </c>
      <c r="E50" s="233" t="s">
        <v>487</v>
      </c>
    </row>
    <row r="51" spans="1:6" ht="15.75" thickBot="1">
      <c r="A51" s="128" t="s">
        <v>51</v>
      </c>
      <c r="B51" s="140" t="s">
        <v>50</v>
      </c>
      <c r="C51" s="254">
        <v>0</v>
      </c>
      <c r="D51" s="179"/>
      <c r="E51" s="179"/>
    </row>
    <row r="52" spans="1:6" ht="15.75" thickBot="1">
      <c r="A52" s="138" t="s">
        <v>53</v>
      </c>
      <c r="B52" s="141" t="s">
        <v>52</v>
      </c>
      <c r="C52" s="254">
        <v>0</v>
      </c>
      <c r="D52" s="179"/>
      <c r="E52" s="179"/>
    </row>
    <row r="53" spans="1:6" ht="45.75" thickBot="1">
      <c r="A53" s="128" t="s">
        <v>55</v>
      </c>
      <c r="B53" s="134" t="s">
        <v>571</v>
      </c>
      <c r="C53" s="254">
        <v>100</v>
      </c>
      <c r="D53" s="227" t="s">
        <v>2125</v>
      </c>
      <c r="E53" s="228" t="s">
        <v>355</v>
      </c>
    </row>
    <row r="54" spans="1:6" ht="45.75" thickBot="1">
      <c r="A54" s="138" t="s">
        <v>57</v>
      </c>
      <c r="B54" s="132" t="s">
        <v>60</v>
      </c>
      <c r="C54" s="254">
        <v>100</v>
      </c>
      <c r="D54" s="227" t="s">
        <v>1414</v>
      </c>
      <c r="E54" s="228" t="s">
        <v>487</v>
      </c>
    </row>
    <row r="55" spans="1:6" ht="15.75" thickBot="1">
      <c r="A55" s="128" t="s">
        <v>59</v>
      </c>
      <c r="B55" s="132" t="s">
        <v>62</v>
      </c>
      <c r="C55" s="254">
        <v>0</v>
      </c>
      <c r="D55" s="228"/>
      <c r="E55" s="228"/>
    </row>
    <row r="56" spans="1:6" ht="30.75" thickBot="1">
      <c r="A56" s="138" t="s">
        <v>61</v>
      </c>
      <c r="B56" s="132" t="s">
        <v>58</v>
      </c>
      <c r="C56" s="254">
        <v>0</v>
      </c>
      <c r="D56" s="227"/>
      <c r="E56" s="228" t="s">
        <v>527</v>
      </c>
    </row>
    <row r="57" spans="1:6" ht="45.75" thickBot="1">
      <c r="A57" s="128" t="s">
        <v>1633</v>
      </c>
      <c r="B57" s="132" t="s">
        <v>56</v>
      </c>
      <c r="C57" s="254">
        <v>50</v>
      </c>
      <c r="D57" s="227" t="s">
        <v>1504</v>
      </c>
      <c r="E57" s="179" t="s">
        <v>965</v>
      </c>
    </row>
    <row r="58" spans="1:6" ht="15.75" thickBot="1">
      <c r="A58" s="197" t="s">
        <v>29</v>
      </c>
      <c r="B58" s="198"/>
      <c r="C58" s="255">
        <f>AVERAGE(C50:C57)</f>
        <v>43.75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18"/>
      <c r="C61" s="257" t="s">
        <v>89</v>
      </c>
      <c r="D61" s="126" t="s">
        <v>80</v>
      </c>
      <c r="E61" s="127" t="s">
        <v>81</v>
      </c>
    </row>
    <row r="62" spans="1:6" ht="45.75" thickBot="1">
      <c r="A62" s="128" t="s">
        <v>64</v>
      </c>
      <c r="B62" s="135" t="s">
        <v>69</v>
      </c>
      <c r="C62" s="254">
        <v>50</v>
      </c>
      <c r="D62" s="228"/>
      <c r="E62" s="228" t="s">
        <v>526</v>
      </c>
    </row>
    <row r="63" spans="1:6" ht="30.75" thickBot="1">
      <c r="A63" s="128" t="s">
        <v>66</v>
      </c>
      <c r="B63" s="136" t="s">
        <v>75</v>
      </c>
      <c r="C63" s="254">
        <v>50</v>
      </c>
      <c r="D63" s="228"/>
      <c r="E63" s="228" t="s">
        <v>357</v>
      </c>
    </row>
    <row r="64" spans="1:6" ht="15.75" thickBot="1">
      <c r="A64" s="128" t="s">
        <v>68</v>
      </c>
      <c r="B64" s="135" t="s">
        <v>92</v>
      </c>
      <c r="C64" s="254">
        <v>100</v>
      </c>
      <c r="D64" s="228"/>
      <c r="E64" s="228"/>
    </row>
    <row r="65" spans="1:5" ht="31.5" thickTop="1" thickBot="1">
      <c r="A65" s="128" t="s">
        <v>70</v>
      </c>
      <c r="B65" s="143" t="s">
        <v>585</v>
      </c>
      <c r="C65" s="254">
        <v>0</v>
      </c>
      <c r="D65" s="147" t="s">
        <v>182</v>
      </c>
      <c r="E65" s="159" t="s">
        <v>611</v>
      </c>
    </row>
    <row r="66" spans="1:5" ht="31.5" thickTop="1" thickBot="1">
      <c r="A66" s="128" t="s">
        <v>72</v>
      </c>
      <c r="B66" s="143" t="s">
        <v>584</v>
      </c>
      <c r="C66" s="254">
        <v>100</v>
      </c>
      <c r="D66" s="147" t="s">
        <v>182</v>
      </c>
      <c r="E66" s="144" t="s">
        <v>612</v>
      </c>
    </row>
    <row r="67" spans="1:5" ht="45.75" thickBot="1">
      <c r="A67" s="128" t="s">
        <v>74</v>
      </c>
      <c r="B67" s="137" t="s">
        <v>71</v>
      </c>
      <c r="C67" s="254">
        <v>50</v>
      </c>
      <c r="D67" s="227"/>
      <c r="E67" s="228" t="s">
        <v>356</v>
      </c>
    </row>
    <row r="68" spans="1:5" ht="30.75" thickBot="1">
      <c r="A68" s="128" t="s">
        <v>76</v>
      </c>
      <c r="B68" s="135" t="s">
        <v>73</v>
      </c>
      <c r="C68" s="254">
        <v>0</v>
      </c>
      <c r="D68" s="228"/>
      <c r="E68" s="228" t="s">
        <v>413</v>
      </c>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31.818181818181817</v>
      </c>
      <c r="D73" s="225"/>
      <c r="E73" s="225"/>
    </row>
    <row r="74" spans="1:5">
      <c r="C74" s="259"/>
    </row>
    <row r="75" spans="1:5">
      <c r="B75" s="104" t="s">
        <v>90</v>
      </c>
      <c r="C75" s="259">
        <f>AVERAGE(C73,C58,C46,C29)</f>
        <v>44.37281468531468</v>
      </c>
    </row>
  </sheetData>
  <mergeCells count="16">
    <mergeCell ref="D58:E58"/>
    <mergeCell ref="A58:B58"/>
    <mergeCell ref="B9:E9"/>
    <mergeCell ref="A46:B46"/>
    <mergeCell ref="D46:E46"/>
    <mergeCell ref="A6:E6"/>
    <mergeCell ref="B7:E7"/>
    <mergeCell ref="B8:E8"/>
    <mergeCell ref="A12:B12"/>
    <mergeCell ref="A29:B29"/>
    <mergeCell ref="D29:E29"/>
    <mergeCell ref="A32:B32"/>
    <mergeCell ref="A49:B49"/>
    <mergeCell ref="A73:B73"/>
    <mergeCell ref="D73:E73"/>
    <mergeCell ref="A61:B61"/>
  </mergeCells>
  <hyperlinks>
    <hyperlink ref="B7" r:id="rId1"/>
    <hyperlink ref="D65" r:id="rId2"/>
    <hyperlink ref="D66" r:id="rId3"/>
    <hyperlink ref="D13" r:id="rId4"/>
    <hyperlink ref="D14" r:id="rId5"/>
    <hyperlink ref="D15" r:id="rId6"/>
    <hyperlink ref="D17" r:id="rId7"/>
    <hyperlink ref="D19" r:id="rId8"/>
    <hyperlink ref="D21" r:id="rId9"/>
    <hyperlink ref="D23" r:id="rId10"/>
    <hyperlink ref="D24" r:id="rId11"/>
    <hyperlink ref="D25" r:id="rId12"/>
    <hyperlink ref="D27" r:id="rId13"/>
    <hyperlink ref="D57" r:id="rId14"/>
  </hyperlinks>
  <pageMargins left="0.7" right="0.7" top="0.75" bottom="0.75" header="0.3" footer="0.3"/>
  <drawing r:id="rId1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130</v>
      </c>
      <c r="B6" s="219"/>
      <c r="C6" s="219"/>
      <c r="D6" s="219"/>
      <c r="E6" s="219"/>
    </row>
    <row r="7" spans="1:5" ht="15.75" thickBot="1">
      <c r="A7" s="108" t="s">
        <v>88</v>
      </c>
      <c r="B7" s="220" t="s">
        <v>183</v>
      </c>
      <c r="C7" s="220"/>
      <c r="D7" s="220"/>
      <c r="E7" s="220"/>
    </row>
    <row r="8" spans="1:5" ht="15.75" thickBot="1">
      <c r="A8" s="108" t="s">
        <v>149</v>
      </c>
      <c r="B8" s="226" t="s">
        <v>288</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183</v>
      </c>
      <c r="E13" s="179">
        <v>0</v>
      </c>
    </row>
    <row r="14" spans="1:5" ht="75.75" thickBot="1">
      <c r="A14" s="117" t="s">
        <v>3</v>
      </c>
      <c r="B14" s="118" t="s">
        <v>4</v>
      </c>
      <c r="C14" s="254">
        <v>0</v>
      </c>
      <c r="D14" s="179"/>
      <c r="E14" s="179" t="s">
        <v>1676</v>
      </c>
    </row>
    <row r="15" spans="1:5" ht="90.75" thickBot="1">
      <c r="A15" s="117" t="s">
        <v>5</v>
      </c>
      <c r="B15" s="118" t="s">
        <v>6</v>
      </c>
      <c r="C15" s="254">
        <v>100</v>
      </c>
      <c r="D15" s="227" t="s">
        <v>938</v>
      </c>
      <c r="E15" s="179" t="s">
        <v>1677</v>
      </c>
    </row>
    <row r="16" spans="1:5" ht="90.75" thickBot="1">
      <c r="A16" s="117" t="s">
        <v>7</v>
      </c>
      <c r="B16" s="118" t="s">
        <v>8</v>
      </c>
      <c r="C16" s="254">
        <v>100</v>
      </c>
      <c r="D16" s="227" t="s">
        <v>939</v>
      </c>
      <c r="E16" s="179" t="s">
        <v>940</v>
      </c>
    </row>
    <row r="17" spans="1:5" ht="90.75" thickBot="1">
      <c r="A17" s="117" t="s">
        <v>9</v>
      </c>
      <c r="B17" s="118" t="s">
        <v>83</v>
      </c>
      <c r="C17" s="254">
        <v>100</v>
      </c>
      <c r="D17" s="227" t="s">
        <v>939</v>
      </c>
      <c r="E17" s="179">
        <v>0</v>
      </c>
    </row>
    <row r="18" spans="1:5" ht="105.75" thickBot="1">
      <c r="A18" s="117" t="s">
        <v>10</v>
      </c>
      <c r="B18" s="118" t="s">
        <v>86</v>
      </c>
      <c r="C18" s="254">
        <v>100</v>
      </c>
      <c r="D18" s="227" t="s">
        <v>1488</v>
      </c>
      <c r="E18" s="179" t="s">
        <v>943</v>
      </c>
    </row>
    <row r="19" spans="1:5" ht="60.75" thickBot="1">
      <c r="A19" s="117" t="s">
        <v>12</v>
      </c>
      <c r="B19" s="118" t="s">
        <v>345</v>
      </c>
      <c r="C19" s="254">
        <v>100</v>
      </c>
      <c r="D19" s="227" t="s">
        <v>941</v>
      </c>
      <c r="E19" s="179">
        <v>0</v>
      </c>
    </row>
    <row r="20" spans="1:5" ht="60.75" thickBot="1">
      <c r="A20" s="117" t="s">
        <v>14</v>
      </c>
      <c r="B20" s="118" t="s">
        <v>13</v>
      </c>
      <c r="C20" s="254">
        <v>50</v>
      </c>
      <c r="D20" s="227" t="s">
        <v>1754</v>
      </c>
      <c r="E20" s="179" t="s">
        <v>1821</v>
      </c>
    </row>
    <row r="21" spans="1:5" ht="150.75" thickBot="1">
      <c r="A21" s="117" t="s">
        <v>16</v>
      </c>
      <c r="B21" s="118" t="s">
        <v>84</v>
      </c>
      <c r="C21" s="254">
        <v>100</v>
      </c>
      <c r="D21" s="227" t="s">
        <v>1755</v>
      </c>
      <c r="E21" s="179">
        <v>0</v>
      </c>
    </row>
    <row r="22" spans="1:5" ht="45.75" thickBot="1">
      <c r="A22" s="117" t="s">
        <v>18</v>
      </c>
      <c r="B22" s="118" t="s">
        <v>87</v>
      </c>
      <c r="C22" s="254">
        <v>100</v>
      </c>
      <c r="D22" s="227" t="s">
        <v>1487</v>
      </c>
      <c r="E22" s="179" t="s">
        <v>837</v>
      </c>
    </row>
    <row r="23" spans="1:5" ht="45.75" thickBot="1">
      <c r="A23" s="117" t="s">
        <v>20</v>
      </c>
      <c r="B23" s="118" t="s">
        <v>15</v>
      </c>
      <c r="C23" s="254">
        <v>100</v>
      </c>
      <c r="D23" s="227" t="s">
        <v>942</v>
      </c>
      <c r="E23" s="179">
        <v>0</v>
      </c>
    </row>
    <row r="24" spans="1:5" ht="45.75" thickBot="1">
      <c r="A24" s="117" t="s">
        <v>21</v>
      </c>
      <c r="B24" s="121" t="s">
        <v>17</v>
      </c>
      <c r="C24" s="254">
        <v>100</v>
      </c>
      <c r="D24" s="227" t="s">
        <v>942</v>
      </c>
      <c r="E24" s="179">
        <v>0</v>
      </c>
    </row>
    <row r="25" spans="1:5" ht="45.75" thickBot="1">
      <c r="A25" s="117" t="s">
        <v>22</v>
      </c>
      <c r="B25" s="118" t="s">
        <v>19</v>
      </c>
      <c r="C25" s="254">
        <v>100</v>
      </c>
      <c r="D25" s="227" t="s">
        <v>942</v>
      </c>
      <c r="E25" s="179">
        <v>0</v>
      </c>
    </row>
    <row r="26" spans="1:5" ht="15.75" thickBot="1">
      <c r="A26" s="117" t="s">
        <v>23</v>
      </c>
      <c r="B26" s="118" t="s">
        <v>85</v>
      </c>
      <c r="C26" s="254">
        <v>0</v>
      </c>
      <c r="D26" s="179"/>
      <c r="E26" s="179">
        <v>0</v>
      </c>
    </row>
    <row r="27" spans="1:5" ht="75.75" thickBot="1">
      <c r="A27" s="117" t="s">
        <v>24</v>
      </c>
      <c r="B27" s="118" t="s">
        <v>47</v>
      </c>
      <c r="C27" s="254">
        <v>50</v>
      </c>
      <c r="D27" s="227" t="s">
        <v>944</v>
      </c>
      <c r="E27" s="179" t="s">
        <v>945</v>
      </c>
    </row>
    <row r="28" spans="1:5" ht="60.75" thickBot="1">
      <c r="A28" s="117" t="s">
        <v>26</v>
      </c>
      <c r="B28" s="122" t="s">
        <v>25</v>
      </c>
      <c r="C28" s="254">
        <v>100</v>
      </c>
      <c r="D28" s="227" t="s">
        <v>1489</v>
      </c>
      <c r="E28" s="179">
        <v>0</v>
      </c>
    </row>
    <row r="29" spans="1:5" ht="15.75" thickBot="1">
      <c r="A29" s="216" t="s">
        <v>29</v>
      </c>
      <c r="B29" s="216"/>
      <c r="C29" s="255">
        <f>AVERAGE(C13:C28)</f>
        <v>81.25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75.75" thickBot="1">
      <c r="A33" s="103" t="s">
        <v>30</v>
      </c>
      <c r="B33" s="129" t="s">
        <v>32</v>
      </c>
      <c r="C33" s="254">
        <v>100</v>
      </c>
      <c r="D33" s="227" t="s">
        <v>946</v>
      </c>
      <c r="E33" s="179" t="s">
        <v>947</v>
      </c>
    </row>
    <row r="34" spans="1:5" ht="75.75" thickBot="1">
      <c r="A34" s="128" t="s">
        <v>1629</v>
      </c>
      <c r="B34" s="129" t="s">
        <v>346</v>
      </c>
      <c r="C34" s="254">
        <v>100</v>
      </c>
      <c r="D34" s="227" t="s">
        <v>948</v>
      </c>
      <c r="E34" s="179" t="s">
        <v>949</v>
      </c>
    </row>
    <row r="35" spans="1:5" ht="90.75" thickBot="1">
      <c r="A35" s="103" t="s">
        <v>31</v>
      </c>
      <c r="B35" s="129" t="s">
        <v>38</v>
      </c>
      <c r="C35" s="254">
        <v>50</v>
      </c>
      <c r="D35" s="179" t="s">
        <v>1490</v>
      </c>
      <c r="E35" s="179" t="s">
        <v>950</v>
      </c>
    </row>
    <row r="36" spans="1:5" ht="60.75" thickBot="1">
      <c r="A36" s="128" t="s">
        <v>33</v>
      </c>
      <c r="B36" s="129" t="s">
        <v>11</v>
      </c>
      <c r="C36" s="254">
        <v>100</v>
      </c>
      <c r="D36" s="227" t="s">
        <v>951</v>
      </c>
      <c r="E36" s="179" t="s">
        <v>1847</v>
      </c>
    </row>
    <row r="37" spans="1:5" ht="15.75" thickBot="1">
      <c r="A37" s="103" t="s">
        <v>35</v>
      </c>
      <c r="B37" s="129" t="s">
        <v>34</v>
      </c>
      <c r="C37" s="254">
        <v>0</v>
      </c>
      <c r="D37" s="179"/>
      <c r="E37" s="179"/>
    </row>
    <row r="38" spans="1:5" ht="45.75" thickBot="1">
      <c r="A38" s="128" t="s">
        <v>37</v>
      </c>
      <c r="B38" s="129" t="s">
        <v>36</v>
      </c>
      <c r="C38" s="254">
        <v>0</v>
      </c>
      <c r="D38" s="227" t="s">
        <v>1487</v>
      </c>
      <c r="E38" s="179" t="s">
        <v>952</v>
      </c>
    </row>
    <row r="39" spans="1:5" ht="60.75" thickBot="1">
      <c r="A39" s="103" t="s">
        <v>39</v>
      </c>
      <c r="B39" s="129" t="s">
        <v>40</v>
      </c>
      <c r="C39" s="254">
        <v>50</v>
      </c>
      <c r="D39" s="227" t="s">
        <v>1491</v>
      </c>
      <c r="E39" s="179" t="s">
        <v>950</v>
      </c>
    </row>
    <row r="40" spans="1:5" ht="90.75" thickBot="1">
      <c r="A40" s="128" t="s">
        <v>41</v>
      </c>
      <c r="B40" s="129" t="s">
        <v>42</v>
      </c>
      <c r="C40" s="254">
        <v>100</v>
      </c>
      <c r="D40" s="227" t="s">
        <v>1492</v>
      </c>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45.75" thickBot="1">
      <c r="A43" s="103" t="s">
        <v>1630</v>
      </c>
      <c r="B43" s="129" t="s">
        <v>54</v>
      </c>
      <c r="C43" s="254">
        <v>0</v>
      </c>
      <c r="D43" s="227" t="s">
        <v>953</v>
      </c>
      <c r="E43" s="179" t="s">
        <v>954</v>
      </c>
    </row>
    <row r="44" spans="1:5" ht="120.75" thickBot="1">
      <c r="A44" s="128" t="s">
        <v>1631</v>
      </c>
      <c r="B44" s="129" t="s">
        <v>46</v>
      </c>
      <c r="C44" s="254">
        <v>100</v>
      </c>
      <c r="D44" s="179" t="s">
        <v>955</v>
      </c>
      <c r="E44" s="179" t="s">
        <v>956</v>
      </c>
    </row>
    <row r="45" spans="1:5" ht="15.75" thickBot="1">
      <c r="A45" s="103" t="s">
        <v>1632</v>
      </c>
      <c r="B45" s="129" t="s">
        <v>27</v>
      </c>
      <c r="C45" s="254">
        <v>0</v>
      </c>
      <c r="D45" s="228"/>
      <c r="E45" s="228"/>
    </row>
    <row r="46" spans="1:5" ht="15.75" thickBot="1">
      <c r="A46" s="197" t="s">
        <v>29</v>
      </c>
      <c r="B46" s="198"/>
      <c r="C46" s="255">
        <f>AVERAGE(C33:C45)</f>
        <v>46.153846153846153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90.75" thickBot="1">
      <c r="A51" s="128" t="s">
        <v>51</v>
      </c>
      <c r="B51" s="140" t="s">
        <v>50</v>
      </c>
      <c r="C51" s="254">
        <v>50</v>
      </c>
      <c r="D51" s="179" t="s">
        <v>1490</v>
      </c>
      <c r="E51" s="179" t="s">
        <v>950</v>
      </c>
    </row>
    <row r="52" spans="1:5" ht="90.75" thickBot="1">
      <c r="A52" s="138" t="s">
        <v>53</v>
      </c>
      <c r="B52" s="141" t="s">
        <v>52</v>
      </c>
      <c r="C52" s="254">
        <v>50</v>
      </c>
      <c r="D52" s="179" t="s">
        <v>1490</v>
      </c>
      <c r="E52" s="179" t="s">
        <v>957</v>
      </c>
    </row>
    <row r="53" spans="1:5" ht="30.75" thickBot="1">
      <c r="A53" s="128" t="s">
        <v>55</v>
      </c>
      <c r="B53" s="134" t="s">
        <v>571</v>
      </c>
      <c r="C53" s="254">
        <v>100</v>
      </c>
      <c r="D53" s="227"/>
      <c r="E53" s="228" t="s">
        <v>287</v>
      </c>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75.75" thickBot="1">
      <c r="A57" s="128" t="s">
        <v>1633</v>
      </c>
      <c r="B57" s="132" t="s">
        <v>56</v>
      </c>
      <c r="C57" s="254">
        <v>50</v>
      </c>
      <c r="D57" s="227" t="s">
        <v>948</v>
      </c>
      <c r="E57" s="179" t="s">
        <v>958</v>
      </c>
    </row>
    <row r="58" spans="1:5" ht="15.75" thickBot="1">
      <c r="A58" s="197" t="s">
        <v>29</v>
      </c>
      <c r="B58" s="198"/>
      <c r="C58" s="255">
        <f>AVERAGE(C50:C57)</f>
        <v>31.25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30.75" thickBot="1">
      <c r="A62" s="128" t="s">
        <v>64</v>
      </c>
      <c r="B62" s="135" t="s">
        <v>69</v>
      </c>
      <c r="C62" s="254">
        <v>100</v>
      </c>
      <c r="D62" s="227" t="s">
        <v>183</v>
      </c>
      <c r="E62" s="228"/>
    </row>
    <row r="63" spans="1:5" ht="30.75" thickBot="1">
      <c r="A63" s="128" t="s">
        <v>66</v>
      </c>
      <c r="B63" s="136" t="s">
        <v>75</v>
      </c>
      <c r="C63" s="254">
        <v>50</v>
      </c>
      <c r="D63" s="228"/>
      <c r="E63" s="228" t="s">
        <v>223</v>
      </c>
    </row>
    <row r="64" spans="1:5" ht="15.75" thickBot="1">
      <c r="A64" s="128" t="s">
        <v>68</v>
      </c>
      <c r="B64" s="135" t="s">
        <v>92</v>
      </c>
      <c r="C64" s="254">
        <v>100</v>
      </c>
      <c r="D64" s="228"/>
      <c r="E64" s="228"/>
    </row>
    <row r="65" spans="1:5" ht="31.5" thickTop="1" thickBot="1">
      <c r="A65" s="128" t="s">
        <v>70</v>
      </c>
      <c r="B65" s="143" t="s">
        <v>585</v>
      </c>
      <c r="C65" s="254">
        <v>100</v>
      </c>
      <c r="D65" s="147" t="s">
        <v>183</v>
      </c>
      <c r="E65" s="159"/>
    </row>
    <row r="66" spans="1:5" ht="106.5" thickTop="1" thickBot="1">
      <c r="A66" s="128" t="s">
        <v>72</v>
      </c>
      <c r="B66" s="143" t="s">
        <v>584</v>
      </c>
      <c r="C66" s="254">
        <v>100</v>
      </c>
      <c r="D66" s="147" t="s">
        <v>1493</v>
      </c>
      <c r="E66" s="144" t="s">
        <v>612</v>
      </c>
    </row>
    <row r="67" spans="1:5" ht="30.75" thickBot="1">
      <c r="A67" s="128" t="s">
        <v>74</v>
      </c>
      <c r="B67" s="137" t="s">
        <v>71</v>
      </c>
      <c r="C67" s="254">
        <v>0</v>
      </c>
      <c r="D67" s="228"/>
      <c r="E67" s="228"/>
    </row>
    <row r="68" spans="1:5" ht="45.75" thickBot="1">
      <c r="A68" s="128" t="s">
        <v>76</v>
      </c>
      <c r="B68" s="135" t="s">
        <v>73</v>
      </c>
      <c r="C68" s="254">
        <v>100</v>
      </c>
      <c r="D68" s="227" t="s">
        <v>488</v>
      </c>
      <c r="E68" s="228" t="s">
        <v>489</v>
      </c>
    </row>
    <row r="69" spans="1:5" ht="15.75" thickBot="1">
      <c r="A69" s="128" t="s">
        <v>78</v>
      </c>
      <c r="B69" s="135" t="s">
        <v>79</v>
      </c>
      <c r="C69" s="254">
        <v>0</v>
      </c>
      <c r="D69" s="228"/>
      <c r="E69" s="228"/>
    </row>
    <row r="70" spans="1:5" ht="15.75" thickBot="1">
      <c r="A70" s="128" t="s">
        <v>91</v>
      </c>
      <c r="B70" s="143" t="s">
        <v>65</v>
      </c>
      <c r="C70" s="254">
        <v>0</v>
      </c>
      <c r="D70" s="228"/>
      <c r="E70" s="228"/>
    </row>
    <row r="71" spans="1:5" ht="60.75" thickBot="1">
      <c r="A71" s="128" t="s">
        <v>94</v>
      </c>
      <c r="B71" s="143" t="s">
        <v>67</v>
      </c>
      <c r="C71" s="254">
        <v>50</v>
      </c>
      <c r="D71" s="227" t="s">
        <v>490</v>
      </c>
      <c r="E71" s="228" t="s">
        <v>491</v>
      </c>
    </row>
    <row r="72" spans="1:5" ht="15.75" thickBot="1">
      <c r="A72" s="128" t="s">
        <v>95</v>
      </c>
      <c r="B72" s="135" t="s">
        <v>77</v>
      </c>
      <c r="C72" s="254">
        <v>0</v>
      </c>
      <c r="D72" s="228"/>
      <c r="E72" s="228"/>
    </row>
    <row r="73" spans="1:5" ht="15.75" thickBot="1">
      <c r="A73" s="216" t="s">
        <v>29</v>
      </c>
      <c r="B73" s="216"/>
      <c r="C73" s="255">
        <f>AVERAGE(C62:C72)</f>
        <v>54.545454545454547</v>
      </c>
      <c r="D73" s="225"/>
      <c r="E73" s="225"/>
    </row>
    <row r="74" spans="1:5">
      <c r="C74" s="259"/>
    </row>
    <row r="75" spans="1:5">
      <c r="B75" s="104" t="s">
        <v>90</v>
      </c>
      <c r="C75" s="259">
        <f>AVERAGE(C73,C58,C46,C29)</f>
        <v>53.299825174825173</v>
      </c>
    </row>
  </sheetData>
  <mergeCells count="16">
    <mergeCell ref="A32:B32"/>
    <mergeCell ref="A6:E6"/>
    <mergeCell ref="B7:E7"/>
    <mergeCell ref="B8:E8"/>
    <mergeCell ref="A12:B12"/>
    <mergeCell ref="A29:B29"/>
    <mergeCell ref="D29:E29"/>
    <mergeCell ref="B9:E9"/>
    <mergeCell ref="A73:B73"/>
    <mergeCell ref="D73:E73"/>
    <mergeCell ref="A46:B46"/>
    <mergeCell ref="D46:E46"/>
    <mergeCell ref="A49:B49"/>
    <mergeCell ref="A58:B58"/>
    <mergeCell ref="D58:E58"/>
    <mergeCell ref="A61:B61"/>
  </mergeCells>
  <hyperlinks>
    <hyperlink ref="B7" r:id="rId1"/>
    <hyperlink ref="D71" r:id="rId2"/>
    <hyperlink ref="D62" r:id="rId3"/>
    <hyperlink ref="D68" r:id="rId4"/>
    <hyperlink ref="D66" r:id="rId5" display="http://pueblacapital.gob.mx/obligaciones-de-transparencia/46-obligaciones-de-transparencia/3719-tramites-y-servicios-2014-2018 "/>
    <hyperlink ref="D65" r:id="rId6"/>
    <hyperlink ref="D36" r:id="rId7"/>
    <hyperlink ref="D13" r:id="rId8"/>
    <hyperlink ref="D15" r:id="rId9"/>
    <hyperlink ref="D16" r:id="rId10"/>
    <hyperlink ref="D17" r:id="rId11"/>
    <hyperlink ref="D18" r:id="rId12"/>
    <hyperlink ref="D19" r:id="rId13"/>
    <hyperlink ref="D20" r:id="rId14"/>
    <hyperlink ref="D21" r:id="rId15"/>
    <hyperlink ref="D22" r:id="rId16"/>
    <hyperlink ref="D23" r:id="rId17"/>
    <hyperlink ref="D24" r:id="rId18"/>
    <hyperlink ref="D25" r:id="rId19"/>
    <hyperlink ref="D27" r:id="rId20"/>
    <hyperlink ref="D28" r:id="rId21"/>
    <hyperlink ref="D33" r:id="rId22"/>
    <hyperlink ref="D34" r:id="rId23"/>
    <hyperlink ref="D38" r:id="rId24"/>
    <hyperlink ref="D39" r:id="rId25"/>
    <hyperlink ref="D40" r:id="rId26"/>
    <hyperlink ref="D43" r:id="rId27"/>
    <hyperlink ref="D57" r:id="rId28"/>
  </hyperlinks>
  <pageMargins left="0.7" right="0.7" top="0.75" bottom="0.75" header="0.3" footer="0.3"/>
  <drawing r:id="rId2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H75"/>
  <sheetViews>
    <sheetView topLeftCell="A4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131</v>
      </c>
      <c r="B6" s="219"/>
      <c r="C6" s="219"/>
      <c r="D6" s="219"/>
      <c r="E6" s="219"/>
    </row>
    <row r="7" spans="1:5" ht="15.75" thickBot="1">
      <c r="A7" s="108" t="s">
        <v>88</v>
      </c>
      <c r="B7" s="220" t="s">
        <v>184</v>
      </c>
      <c r="C7" s="220"/>
      <c r="D7" s="220"/>
      <c r="E7" s="220"/>
    </row>
    <row r="8" spans="1:5" ht="15.75" thickBot="1">
      <c r="A8" s="108" t="s">
        <v>149</v>
      </c>
      <c r="B8" s="226" t="s">
        <v>289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184</v>
      </c>
      <c r="E13" s="179">
        <v>0</v>
      </c>
    </row>
    <row r="14" spans="1:5" ht="165.75" thickBot="1">
      <c r="A14" s="117" t="s">
        <v>3</v>
      </c>
      <c r="B14" s="118" t="s">
        <v>4</v>
      </c>
      <c r="C14" s="254">
        <v>100</v>
      </c>
      <c r="D14" s="227" t="s">
        <v>1475</v>
      </c>
      <c r="E14" s="179">
        <v>0</v>
      </c>
    </row>
    <row r="15" spans="1:5" ht="60.75" thickBot="1">
      <c r="A15" s="117" t="s">
        <v>5</v>
      </c>
      <c r="B15" s="118" t="s">
        <v>6</v>
      </c>
      <c r="C15" s="254">
        <v>50</v>
      </c>
      <c r="D15" s="227" t="s">
        <v>924</v>
      </c>
      <c r="E15" s="179" t="s">
        <v>1674</v>
      </c>
    </row>
    <row r="16" spans="1:5" ht="225.75" thickBot="1">
      <c r="A16" s="117" t="s">
        <v>7</v>
      </c>
      <c r="B16" s="118" t="s">
        <v>8</v>
      </c>
      <c r="C16" s="254">
        <v>100</v>
      </c>
      <c r="D16" s="227" t="s">
        <v>1476</v>
      </c>
      <c r="E16" s="179">
        <v>0</v>
      </c>
    </row>
    <row r="17" spans="1:5" ht="165.75" thickBot="1">
      <c r="A17" s="117" t="s">
        <v>9</v>
      </c>
      <c r="B17" s="118" t="s">
        <v>83</v>
      </c>
      <c r="C17" s="254">
        <v>100</v>
      </c>
      <c r="D17" s="227" t="s">
        <v>1477</v>
      </c>
      <c r="E17" s="179">
        <v>0</v>
      </c>
    </row>
    <row r="18" spans="1:5" ht="15.75" thickBot="1">
      <c r="A18" s="117" t="s">
        <v>10</v>
      </c>
      <c r="B18" s="118" t="s">
        <v>86</v>
      </c>
      <c r="C18" s="254">
        <v>100</v>
      </c>
      <c r="D18" s="179"/>
      <c r="E18" s="179">
        <v>0</v>
      </c>
    </row>
    <row r="19" spans="1:5" ht="45.75" thickBot="1">
      <c r="A19" s="117" t="s">
        <v>12</v>
      </c>
      <c r="B19" s="118" t="s">
        <v>345</v>
      </c>
      <c r="C19" s="254">
        <v>100</v>
      </c>
      <c r="D19" s="227" t="s">
        <v>925</v>
      </c>
      <c r="E19" s="179">
        <v>0</v>
      </c>
    </row>
    <row r="20" spans="1:5" ht="75.75" thickBot="1">
      <c r="A20" s="117" t="s">
        <v>14</v>
      </c>
      <c r="B20" s="118" t="s">
        <v>13</v>
      </c>
      <c r="C20" s="254">
        <v>100</v>
      </c>
      <c r="D20" s="227" t="s">
        <v>1752</v>
      </c>
      <c r="E20" s="179" t="s">
        <v>926</v>
      </c>
    </row>
    <row r="21" spans="1:5" ht="105.75" thickBot="1">
      <c r="A21" s="117" t="s">
        <v>16</v>
      </c>
      <c r="B21" s="118" t="s">
        <v>84</v>
      </c>
      <c r="C21" s="254">
        <v>100</v>
      </c>
      <c r="D21" s="227" t="s">
        <v>1753</v>
      </c>
      <c r="E21" s="179">
        <v>0</v>
      </c>
    </row>
    <row r="22" spans="1:5" ht="105.75" thickBot="1">
      <c r="A22" s="117" t="s">
        <v>18</v>
      </c>
      <c r="B22" s="118" t="s">
        <v>87</v>
      </c>
      <c r="C22" s="254">
        <v>100</v>
      </c>
      <c r="D22" s="179" t="s">
        <v>927</v>
      </c>
      <c r="E22" s="179" t="s">
        <v>837</v>
      </c>
    </row>
    <row r="23" spans="1:5" ht="135.75" thickBot="1">
      <c r="A23" s="117" t="s">
        <v>20</v>
      </c>
      <c r="B23" s="118" t="s">
        <v>15</v>
      </c>
      <c r="C23" s="254">
        <v>100</v>
      </c>
      <c r="D23" s="227" t="s">
        <v>1478</v>
      </c>
      <c r="E23" s="179">
        <v>0</v>
      </c>
    </row>
    <row r="24" spans="1:5" ht="135.75" thickBot="1">
      <c r="A24" s="117" t="s">
        <v>21</v>
      </c>
      <c r="B24" s="121" t="s">
        <v>17</v>
      </c>
      <c r="C24" s="254">
        <v>100</v>
      </c>
      <c r="D24" s="227" t="s">
        <v>928</v>
      </c>
      <c r="E24" s="179">
        <v>0</v>
      </c>
    </row>
    <row r="25" spans="1:5" ht="135.75" thickBot="1">
      <c r="A25" s="117" t="s">
        <v>22</v>
      </c>
      <c r="B25" s="118" t="s">
        <v>19</v>
      </c>
      <c r="C25" s="254">
        <v>100</v>
      </c>
      <c r="D25" s="227" t="s">
        <v>929</v>
      </c>
      <c r="E25" s="179">
        <v>0</v>
      </c>
    </row>
    <row r="26" spans="1:5" ht="150.75" thickBot="1">
      <c r="A26" s="117" t="s">
        <v>23</v>
      </c>
      <c r="B26" s="118" t="s">
        <v>85</v>
      </c>
      <c r="C26" s="254">
        <v>100</v>
      </c>
      <c r="D26" s="227" t="s">
        <v>930</v>
      </c>
      <c r="E26" s="179" t="s">
        <v>931</v>
      </c>
    </row>
    <row r="27" spans="1:5" ht="409.6" thickBot="1">
      <c r="A27" s="117" t="s">
        <v>24</v>
      </c>
      <c r="B27" s="118" t="s">
        <v>47</v>
      </c>
      <c r="C27" s="254">
        <v>50</v>
      </c>
      <c r="D27" s="179" t="s">
        <v>1479</v>
      </c>
      <c r="E27" s="179" t="s">
        <v>1675</v>
      </c>
    </row>
    <row r="28" spans="1:5" ht="135.75" thickBot="1">
      <c r="A28" s="117" t="s">
        <v>26</v>
      </c>
      <c r="B28" s="122" t="s">
        <v>25</v>
      </c>
      <c r="C28" s="254">
        <v>100</v>
      </c>
      <c r="D28" s="179" t="s">
        <v>1480</v>
      </c>
      <c r="E28" s="179">
        <v>0</v>
      </c>
    </row>
    <row r="29" spans="1:5" ht="15.75" thickBot="1">
      <c r="A29" s="216" t="s">
        <v>29</v>
      </c>
      <c r="B29" s="216"/>
      <c r="C29" s="255">
        <f>AVERAGE(C13:C28)</f>
        <v>93.75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8" ht="15.75" thickBot="1">
      <c r="A33" s="103" t="s">
        <v>30</v>
      </c>
      <c r="B33" s="129" t="s">
        <v>32</v>
      </c>
      <c r="C33" s="254">
        <v>0</v>
      </c>
      <c r="D33" s="179"/>
      <c r="E33" s="179"/>
    </row>
    <row r="34" spans="1:8" ht="150.75" thickBot="1">
      <c r="A34" s="128" t="s">
        <v>1629</v>
      </c>
      <c r="B34" s="129" t="s">
        <v>346</v>
      </c>
      <c r="C34" s="254">
        <v>100</v>
      </c>
      <c r="D34" s="179" t="s">
        <v>1481</v>
      </c>
      <c r="E34" s="179" t="s">
        <v>1482</v>
      </c>
    </row>
    <row r="35" spans="1:8" ht="75.75" thickBot="1">
      <c r="A35" s="103" t="s">
        <v>31</v>
      </c>
      <c r="B35" s="129" t="s">
        <v>38</v>
      </c>
      <c r="C35" s="254">
        <v>50</v>
      </c>
      <c r="D35" s="227" t="s">
        <v>1483</v>
      </c>
      <c r="E35" s="179" t="s">
        <v>932</v>
      </c>
    </row>
    <row r="36" spans="1:8" ht="75.75" thickBot="1">
      <c r="A36" s="128" t="s">
        <v>33</v>
      </c>
      <c r="B36" s="129" t="s">
        <v>11</v>
      </c>
      <c r="C36" s="254">
        <v>100</v>
      </c>
      <c r="D36" s="227" t="s">
        <v>1763</v>
      </c>
      <c r="E36" s="179" t="s">
        <v>1847</v>
      </c>
    </row>
    <row r="37" spans="1:8" ht="15.75" thickBot="1">
      <c r="A37" s="103" t="s">
        <v>35</v>
      </c>
      <c r="B37" s="129" t="s">
        <v>34</v>
      </c>
      <c r="C37" s="254">
        <v>0</v>
      </c>
      <c r="D37" s="179"/>
      <c r="E37" s="179"/>
    </row>
    <row r="38" spans="1:8" ht="90.75" thickBot="1">
      <c r="A38" s="128" t="s">
        <v>37</v>
      </c>
      <c r="B38" s="129" t="s">
        <v>36</v>
      </c>
      <c r="C38" s="254">
        <v>100</v>
      </c>
      <c r="D38" s="179" t="s">
        <v>933</v>
      </c>
      <c r="E38" s="179" t="s">
        <v>934</v>
      </c>
    </row>
    <row r="39" spans="1:8" ht="75.75" thickBot="1">
      <c r="A39" s="103" t="s">
        <v>39</v>
      </c>
      <c r="B39" s="129" t="s">
        <v>40</v>
      </c>
      <c r="C39" s="254">
        <v>100</v>
      </c>
      <c r="D39" s="227" t="s">
        <v>1483</v>
      </c>
      <c r="E39" s="179" t="s">
        <v>935</v>
      </c>
    </row>
    <row r="40" spans="1:8" ht="15.75" thickBot="1">
      <c r="A40" s="128" t="s">
        <v>41</v>
      </c>
      <c r="B40" s="129" t="s">
        <v>42</v>
      </c>
      <c r="C40" s="254">
        <v>0</v>
      </c>
      <c r="D40" s="179"/>
      <c r="E40" s="179"/>
    </row>
    <row r="41" spans="1:8" ht="15.75" thickBot="1">
      <c r="A41" s="103" t="s">
        <v>43</v>
      </c>
      <c r="B41" s="129" t="s">
        <v>44</v>
      </c>
      <c r="C41" s="254">
        <v>0</v>
      </c>
      <c r="D41" s="179"/>
      <c r="E41" s="179"/>
    </row>
    <row r="42" spans="1:8" ht="15.75" thickBot="1">
      <c r="A42" s="128" t="s">
        <v>45</v>
      </c>
      <c r="B42" s="129" t="s">
        <v>93</v>
      </c>
      <c r="C42" s="254">
        <v>0</v>
      </c>
      <c r="D42" s="179"/>
      <c r="E42" s="179"/>
    </row>
    <row r="43" spans="1:8" ht="15.75" thickBot="1">
      <c r="A43" s="103" t="s">
        <v>1630</v>
      </c>
      <c r="B43" s="129" t="s">
        <v>54</v>
      </c>
      <c r="C43" s="254">
        <v>0</v>
      </c>
      <c r="D43" s="179"/>
      <c r="E43" s="179"/>
      <c r="H43" s="103">
        <v>5</v>
      </c>
    </row>
    <row r="44" spans="1:8" ht="135.75" thickBot="1">
      <c r="A44" s="128" t="s">
        <v>1631</v>
      </c>
      <c r="B44" s="129" t="s">
        <v>46</v>
      </c>
      <c r="C44" s="254">
        <v>50</v>
      </c>
      <c r="D44" s="227" t="s">
        <v>1484</v>
      </c>
      <c r="E44" s="179" t="s">
        <v>1485</v>
      </c>
    </row>
    <row r="45" spans="1:8" ht="15.75" thickBot="1">
      <c r="A45" s="103" t="s">
        <v>1632</v>
      </c>
      <c r="B45" s="129" t="s">
        <v>27</v>
      </c>
      <c r="C45" s="254">
        <v>0</v>
      </c>
      <c r="D45" s="228"/>
      <c r="E45" s="228"/>
    </row>
    <row r="46" spans="1:8" ht="15.75" thickBot="1">
      <c r="A46" s="197" t="s">
        <v>29</v>
      </c>
      <c r="B46" s="198"/>
      <c r="C46" s="255">
        <f>AVERAGE(C33:C45)</f>
        <v>38.46153846153846</v>
      </c>
      <c r="D46" s="199"/>
      <c r="E46" s="200"/>
    </row>
    <row r="47" spans="1:8">
      <c r="A47" s="131"/>
      <c r="B47" s="131"/>
      <c r="C47" s="256"/>
    </row>
    <row r="48" spans="1:8"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45.75" thickBot="1">
      <c r="A51" s="128" t="s">
        <v>51</v>
      </c>
      <c r="B51" s="140" t="s">
        <v>50</v>
      </c>
      <c r="C51" s="254">
        <v>100</v>
      </c>
      <c r="D51" s="227" t="s">
        <v>936</v>
      </c>
      <c r="E51" s="179"/>
    </row>
    <row r="52" spans="1:5" ht="45.75" thickBot="1">
      <c r="A52" s="138" t="s">
        <v>53</v>
      </c>
      <c r="B52" s="141" t="s">
        <v>52</v>
      </c>
      <c r="C52" s="254">
        <v>100</v>
      </c>
      <c r="D52" s="227" t="s">
        <v>936</v>
      </c>
      <c r="E52" s="179"/>
    </row>
    <row r="53" spans="1:5" ht="75.75" thickBot="1">
      <c r="A53" s="128" t="s">
        <v>55</v>
      </c>
      <c r="B53" s="148" t="s">
        <v>571</v>
      </c>
      <c r="C53" s="254">
        <v>100</v>
      </c>
      <c r="D53" s="227" t="s">
        <v>1486</v>
      </c>
      <c r="E53" s="228" t="s">
        <v>492</v>
      </c>
    </row>
    <row r="54" spans="1:5" ht="75.75" thickBot="1">
      <c r="A54" s="138" t="s">
        <v>57</v>
      </c>
      <c r="B54" s="142" t="s">
        <v>60</v>
      </c>
      <c r="C54" s="254">
        <v>0</v>
      </c>
      <c r="D54" s="234" t="s">
        <v>1732</v>
      </c>
      <c r="E54" s="233"/>
    </row>
    <row r="55" spans="1:5" ht="15.75" thickBot="1">
      <c r="A55" s="128" t="s">
        <v>59</v>
      </c>
      <c r="B55" s="132" t="s">
        <v>62</v>
      </c>
      <c r="C55" s="258">
        <v>0</v>
      </c>
      <c r="D55" s="233"/>
      <c r="E55" s="233"/>
    </row>
    <row r="56" spans="1:5" ht="75.75" thickBot="1">
      <c r="A56" s="138" t="s">
        <v>61</v>
      </c>
      <c r="B56" s="142" t="s">
        <v>58</v>
      </c>
      <c r="C56" s="254">
        <v>50</v>
      </c>
      <c r="D56" s="234" t="s">
        <v>1721</v>
      </c>
      <c r="E56" s="233" t="s">
        <v>1722</v>
      </c>
    </row>
    <row r="57" spans="1:5" ht="150.75" thickBot="1">
      <c r="A57" s="128" t="s">
        <v>1633</v>
      </c>
      <c r="B57" s="132" t="s">
        <v>56</v>
      </c>
      <c r="C57" s="254">
        <v>100</v>
      </c>
      <c r="D57" s="179" t="s">
        <v>1481</v>
      </c>
      <c r="E57" s="179" t="s">
        <v>937</v>
      </c>
    </row>
    <row r="58" spans="1:5" ht="15.75" thickBot="1">
      <c r="A58" s="197" t="s">
        <v>29</v>
      </c>
      <c r="B58" s="198"/>
      <c r="C58" s="255">
        <f>AVERAGE(C50:C57)</f>
        <v>56.25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30.75" thickBot="1">
      <c r="A62" s="128" t="s">
        <v>64</v>
      </c>
      <c r="B62" s="135" t="s">
        <v>69</v>
      </c>
      <c r="C62" s="254">
        <v>100</v>
      </c>
      <c r="D62" s="227" t="s">
        <v>184</v>
      </c>
      <c r="E62" s="228"/>
    </row>
    <row r="63" spans="1:5" ht="30.75" thickBot="1">
      <c r="A63" s="128" t="s">
        <v>66</v>
      </c>
      <c r="B63" s="136" t="s">
        <v>75</v>
      </c>
      <c r="C63" s="254">
        <v>50</v>
      </c>
      <c r="D63" s="228"/>
      <c r="E63" s="228" t="s">
        <v>223</v>
      </c>
    </row>
    <row r="64" spans="1:5" ht="15.75" thickBot="1">
      <c r="A64" s="128" t="s">
        <v>68</v>
      </c>
      <c r="B64" s="135" t="s">
        <v>92</v>
      </c>
      <c r="C64" s="254">
        <v>100</v>
      </c>
      <c r="D64" s="228"/>
      <c r="E64" s="228"/>
    </row>
    <row r="65" spans="1:5" ht="31.5" thickTop="1" thickBot="1">
      <c r="A65" s="128" t="s">
        <v>70</v>
      </c>
      <c r="B65" s="143" t="s">
        <v>585</v>
      </c>
      <c r="C65" s="254">
        <v>0</v>
      </c>
      <c r="D65" s="147" t="s">
        <v>613</v>
      </c>
      <c r="E65" s="159" t="s">
        <v>611</v>
      </c>
    </row>
    <row r="66" spans="1:5" ht="31.5" thickTop="1" thickBot="1">
      <c r="A66" s="128" t="s">
        <v>72</v>
      </c>
      <c r="B66" s="143" t="s">
        <v>584</v>
      </c>
      <c r="C66" s="254">
        <v>0</v>
      </c>
      <c r="D66" s="147" t="s">
        <v>613</v>
      </c>
      <c r="E66" s="144" t="s">
        <v>614</v>
      </c>
    </row>
    <row r="67" spans="1:5" ht="30.75" thickBot="1">
      <c r="A67" s="128" t="s">
        <v>74</v>
      </c>
      <c r="B67" s="137" t="s">
        <v>71</v>
      </c>
      <c r="C67" s="254">
        <v>0</v>
      </c>
      <c r="D67" s="228"/>
      <c r="E67" s="228"/>
    </row>
    <row r="68" spans="1:5" ht="75.75" thickBot="1">
      <c r="A68" s="128" t="s">
        <v>76</v>
      </c>
      <c r="B68" s="135" t="s">
        <v>73</v>
      </c>
      <c r="C68" s="254">
        <v>50</v>
      </c>
      <c r="D68" s="227" t="s">
        <v>1483</v>
      </c>
      <c r="E68" s="228" t="s">
        <v>493</v>
      </c>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27.272727272727273</v>
      </c>
      <c r="D73" s="225"/>
      <c r="E73" s="225"/>
    </row>
    <row r="74" spans="1:5">
      <c r="C74" s="259"/>
    </row>
    <row r="75" spans="1:5">
      <c r="B75" s="104" t="s">
        <v>90</v>
      </c>
      <c r="C75" s="259">
        <f>AVERAGE(C73,C58,C46,C29)</f>
        <v>53.933566433566433</v>
      </c>
    </row>
  </sheetData>
  <mergeCells count="16">
    <mergeCell ref="A32:B32"/>
    <mergeCell ref="A6:E6"/>
    <mergeCell ref="B7:E7"/>
    <mergeCell ref="B8:E8"/>
    <mergeCell ref="A12:B12"/>
    <mergeCell ref="A29:B29"/>
    <mergeCell ref="D29:E29"/>
    <mergeCell ref="B9:E9"/>
    <mergeCell ref="A73:B73"/>
    <mergeCell ref="D73:E73"/>
    <mergeCell ref="A46:B46"/>
    <mergeCell ref="D46:E46"/>
    <mergeCell ref="A49:B49"/>
    <mergeCell ref="A58:B58"/>
    <mergeCell ref="D58:E58"/>
    <mergeCell ref="A61:B61"/>
  </mergeCells>
  <hyperlinks>
    <hyperlink ref="B7" r:id="rId1"/>
    <hyperlink ref="D62" r:id="rId2"/>
    <hyperlink ref="D68" r:id="rId3" display="http://www.municipiodequeretaro.gob.mx/contenido.aspx?q=0P7NpIeTMww9IuELlEJMpw6Y4O+qu4+qorLsyWSM5Ak="/>
    <hyperlink ref="D53" r:id="rId4" display="http://www.municipiodequeretaro.gob.mx/contenido.aspx?q=0P7NpIeTMwwN8lYV/Q8MyXRuXzBILaZU"/>
    <hyperlink ref="D65" r:id="rId5"/>
    <hyperlink ref="D66" r:id="rId6"/>
    <hyperlink ref="D56" r:id="rId7"/>
    <hyperlink ref="D54" r:id="rId8"/>
    <hyperlink ref="D13" r:id="rId9"/>
    <hyperlink ref="D14" r:id="rId10"/>
    <hyperlink ref="D15" r:id="rId11"/>
    <hyperlink ref="D16" display="http://www.municipiodequeretaro.gob.mx/viewpdf.aspx?q=o3XEd1R85S7EWVwMVkVvdi2zIgpXxfU3o+35+b6b/ef4t7ENTpDDK9LnpoLEBBKk44vQGOSENnVVctQ6bE7NuoIxriEitSc8xLSx4RRXBifVmzj3Owzmx9GXzrUXvUFgNIS7SB5qYrriY3FEnWMqg46alwMQA7CYMhC55ynMFajFdQVR81pw6eeAaRpVKEeLvyDnaHD6x"/>
    <hyperlink ref="D17" r:id="rId12"/>
    <hyperlink ref="D19" r:id="rId13"/>
    <hyperlink ref="D20" r:id="rId14"/>
    <hyperlink ref="D21" r:id="rId15"/>
    <hyperlink ref="D23" r:id="rId16"/>
    <hyperlink ref="D24" r:id="rId17"/>
    <hyperlink ref="D25" r:id="rId18"/>
    <hyperlink ref="D26" r:id="rId19"/>
    <hyperlink ref="D35" r:id="rId20"/>
    <hyperlink ref="D36" r:id="rId21"/>
    <hyperlink ref="D39" r:id="rId22"/>
    <hyperlink ref="D44" r:id="rId23"/>
    <hyperlink ref="D51" r:id="rId24"/>
    <hyperlink ref="D52" r:id="rId25"/>
  </hyperlinks>
  <pageMargins left="0.7" right="0.7" top="0.75" bottom="0.75" header="0.3" footer="0.3"/>
  <drawing r:id="rId2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8"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132</v>
      </c>
      <c r="B6" s="219"/>
      <c r="C6" s="219"/>
      <c r="D6" s="219"/>
      <c r="E6" s="219"/>
    </row>
    <row r="7" spans="1:5" ht="15.75" thickBot="1">
      <c r="A7" s="108" t="s">
        <v>88</v>
      </c>
      <c r="B7" s="220" t="s">
        <v>185</v>
      </c>
      <c r="C7" s="220"/>
      <c r="D7" s="220"/>
      <c r="E7" s="220"/>
    </row>
    <row r="8" spans="1:5" ht="15.75" thickBot="1">
      <c r="A8" s="108" t="s">
        <v>149</v>
      </c>
      <c r="B8" s="226" t="s">
        <v>292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185</v>
      </c>
      <c r="E13" s="179">
        <v>0</v>
      </c>
    </row>
    <row r="14" spans="1:5" ht="75.75" thickBot="1">
      <c r="A14" s="117" t="s">
        <v>3</v>
      </c>
      <c r="B14" s="118" t="s">
        <v>4</v>
      </c>
      <c r="C14" s="254">
        <v>100</v>
      </c>
      <c r="D14" s="227" t="s">
        <v>907</v>
      </c>
      <c r="E14" s="179">
        <v>0</v>
      </c>
    </row>
    <row r="15" spans="1:5" ht="15.75" thickBot="1">
      <c r="A15" s="117" t="s">
        <v>5</v>
      </c>
      <c r="B15" s="118" t="s">
        <v>6</v>
      </c>
      <c r="C15" s="254">
        <v>0</v>
      </c>
      <c r="D15" s="179"/>
      <c r="E15" s="179">
        <v>0</v>
      </c>
    </row>
    <row r="16" spans="1:5" ht="75.75" thickBot="1">
      <c r="A16" s="117" t="s">
        <v>7</v>
      </c>
      <c r="B16" s="118" t="s">
        <v>8</v>
      </c>
      <c r="C16" s="254">
        <v>100</v>
      </c>
      <c r="D16" s="227" t="s">
        <v>908</v>
      </c>
      <c r="E16" s="179">
        <v>0</v>
      </c>
    </row>
    <row r="17" spans="1:5" ht="75.75" thickBot="1">
      <c r="A17" s="117" t="s">
        <v>9</v>
      </c>
      <c r="B17" s="118" t="s">
        <v>83</v>
      </c>
      <c r="C17" s="254">
        <v>100</v>
      </c>
      <c r="D17" s="227" t="s">
        <v>909</v>
      </c>
      <c r="E17" s="179">
        <v>0</v>
      </c>
    </row>
    <row r="18" spans="1:5" ht="15.75" thickBot="1">
      <c r="A18" s="117" t="s">
        <v>10</v>
      </c>
      <c r="B18" s="118" t="s">
        <v>86</v>
      </c>
      <c r="C18" s="254">
        <v>0</v>
      </c>
      <c r="D18" s="179"/>
      <c r="E18" s="179">
        <v>0</v>
      </c>
    </row>
    <row r="19" spans="1:5" ht="45.75" thickBot="1">
      <c r="A19" s="117" t="s">
        <v>12</v>
      </c>
      <c r="B19" s="118" t="s">
        <v>345</v>
      </c>
      <c r="C19" s="254">
        <v>50</v>
      </c>
      <c r="D19" s="227" t="s">
        <v>910</v>
      </c>
      <c r="E19" s="179" t="s">
        <v>911</v>
      </c>
    </row>
    <row r="20" spans="1:5" ht="15.75" thickBot="1">
      <c r="A20" s="117" t="s">
        <v>14</v>
      </c>
      <c r="B20" s="118" t="s">
        <v>13</v>
      </c>
      <c r="C20" s="254">
        <v>0</v>
      </c>
      <c r="D20" s="179"/>
      <c r="E20" s="179">
        <v>0</v>
      </c>
    </row>
    <row r="21" spans="1:5" ht="15.75" thickBot="1">
      <c r="A21" s="117" t="s">
        <v>16</v>
      </c>
      <c r="B21" s="118" t="s">
        <v>84</v>
      </c>
      <c r="C21" s="254">
        <v>0</v>
      </c>
      <c r="D21" s="179"/>
      <c r="E21" s="179">
        <v>0</v>
      </c>
    </row>
    <row r="22" spans="1:5" ht="60.75" thickBot="1">
      <c r="A22" s="117" t="s">
        <v>18</v>
      </c>
      <c r="B22" s="118" t="s">
        <v>87</v>
      </c>
      <c r="C22" s="254">
        <v>0</v>
      </c>
      <c r="D22" s="227" t="s">
        <v>912</v>
      </c>
      <c r="E22" s="179" t="s">
        <v>913</v>
      </c>
    </row>
    <row r="23" spans="1:5" ht="75.75" thickBot="1">
      <c r="A23" s="117" t="s">
        <v>20</v>
      </c>
      <c r="B23" s="118" t="s">
        <v>15</v>
      </c>
      <c r="C23" s="254">
        <v>50</v>
      </c>
      <c r="D23" s="227" t="s">
        <v>914</v>
      </c>
      <c r="E23" s="179" t="s">
        <v>915</v>
      </c>
    </row>
    <row r="24" spans="1:5" ht="90.75" thickBot="1">
      <c r="A24" s="117" t="s">
        <v>21</v>
      </c>
      <c r="B24" s="121" t="s">
        <v>17</v>
      </c>
      <c r="C24" s="254">
        <v>50</v>
      </c>
      <c r="D24" s="227" t="s">
        <v>916</v>
      </c>
      <c r="E24" s="179" t="s">
        <v>915</v>
      </c>
    </row>
    <row r="25" spans="1:5" ht="30.75" thickBot="1">
      <c r="A25" s="117" t="s">
        <v>22</v>
      </c>
      <c r="B25" s="118" t="s">
        <v>19</v>
      </c>
      <c r="C25" s="254">
        <v>0</v>
      </c>
      <c r="D25" s="179"/>
      <c r="E25" s="179">
        <v>0</v>
      </c>
    </row>
    <row r="26" spans="1:5" ht="15.75" thickBot="1">
      <c r="A26" s="117" t="s">
        <v>23</v>
      </c>
      <c r="B26" s="118" t="s">
        <v>85</v>
      </c>
      <c r="C26" s="254">
        <v>0</v>
      </c>
      <c r="D26" s="179"/>
      <c r="E26" s="179">
        <v>0</v>
      </c>
    </row>
    <row r="27" spans="1:5" ht="60.75" thickBot="1">
      <c r="A27" s="117" t="s">
        <v>24</v>
      </c>
      <c r="B27" s="118" t="s">
        <v>47</v>
      </c>
      <c r="C27" s="254">
        <v>50</v>
      </c>
      <c r="D27" s="227" t="s">
        <v>917</v>
      </c>
      <c r="E27" s="179" t="s">
        <v>887</v>
      </c>
    </row>
    <row r="28" spans="1:5" ht="15.75" thickBot="1">
      <c r="A28" s="117" t="s">
        <v>26</v>
      </c>
      <c r="B28" s="122" t="s">
        <v>25</v>
      </c>
      <c r="C28" s="254">
        <v>0</v>
      </c>
      <c r="D28" s="179"/>
      <c r="E28" s="179">
        <v>0</v>
      </c>
    </row>
    <row r="29" spans="1:5" ht="15.75" thickBot="1">
      <c r="A29" s="216" t="s">
        <v>29</v>
      </c>
      <c r="B29" s="216"/>
      <c r="C29" s="255">
        <f>AVERAGE(C13:C28)</f>
        <v>37.5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50</v>
      </c>
      <c r="D33" s="227" t="s">
        <v>185</v>
      </c>
      <c r="E33" s="179" t="s">
        <v>918</v>
      </c>
    </row>
    <row r="34" spans="1:5" ht="75.75" thickBot="1">
      <c r="A34" s="128" t="s">
        <v>1629</v>
      </c>
      <c r="B34" s="129" t="s">
        <v>346</v>
      </c>
      <c r="C34" s="254">
        <v>100</v>
      </c>
      <c r="D34" s="179" t="s">
        <v>919</v>
      </c>
      <c r="E34" s="179" t="s">
        <v>920</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75.75" thickBot="1">
      <c r="A38" s="128" t="s">
        <v>37</v>
      </c>
      <c r="B38" s="129" t="s">
        <v>36</v>
      </c>
      <c r="C38" s="254">
        <v>100</v>
      </c>
      <c r="D38" s="227" t="s">
        <v>912</v>
      </c>
      <c r="E38" s="179" t="s">
        <v>921</v>
      </c>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45.75" thickBot="1">
      <c r="A44" s="128" t="s">
        <v>1631</v>
      </c>
      <c r="B44" s="129" t="s">
        <v>46</v>
      </c>
      <c r="C44" s="254">
        <v>0</v>
      </c>
      <c r="D44" s="227" t="s">
        <v>917</v>
      </c>
      <c r="E44" s="179" t="s">
        <v>922</v>
      </c>
    </row>
    <row r="45" spans="1:5" ht="15.75" thickBot="1">
      <c r="A45" s="103" t="s">
        <v>1632</v>
      </c>
      <c r="B45" s="129" t="s">
        <v>27</v>
      </c>
      <c r="C45" s="254">
        <v>100</v>
      </c>
      <c r="D45" s="227"/>
      <c r="E45" s="228" t="s">
        <v>290</v>
      </c>
    </row>
    <row r="46" spans="1:5" ht="15.75" thickBot="1">
      <c r="A46" s="197" t="s">
        <v>29</v>
      </c>
      <c r="B46" s="198"/>
      <c r="C46" s="255">
        <f>AVERAGE(C33:C45)</f>
        <v>26.923076923076923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45.75" thickBot="1">
      <c r="A50" s="138" t="s">
        <v>49</v>
      </c>
      <c r="B50" s="132" t="s">
        <v>347</v>
      </c>
      <c r="C50" s="258">
        <v>100</v>
      </c>
      <c r="D50" s="234" t="s">
        <v>1832</v>
      </c>
      <c r="E50" s="233" t="s">
        <v>1833</v>
      </c>
    </row>
    <row r="51" spans="1:5" ht="15.75" thickBot="1">
      <c r="A51" s="128" t="s">
        <v>51</v>
      </c>
      <c r="B51" s="140" t="s">
        <v>50</v>
      </c>
      <c r="C51" s="254">
        <v>0</v>
      </c>
      <c r="D51" s="179"/>
      <c r="E51" s="179"/>
    </row>
    <row r="52" spans="1:5" ht="15.75" thickBot="1">
      <c r="A52" s="138" t="s">
        <v>53</v>
      </c>
      <c r="B52" s="141" t="s">
        <v>52</v>
      </c>
      <c r="C52" s="254">
        <v>0</v>
      </c>
      <c r="D52" s="179"/>
      <c r="E52" s="179"/>
    </row>
    <row r="53" spans="1:5" ht="15.75" thickBot="1">
      <c r="A53" s="128" t="s">
        <v>55</v>
      </c>
      <c r="B53" s="134" t="s">
        <v>571</v>
      </c>
      <c r="C53" s="254">
        <v>0</v>
      </c>
      <c r="D53" s="228"/>
      <c r="E53" s="228"/>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30.75" thickBot="1">
      <c r="A57" s="128" t="s">
        <v>1633</v>
      </c>
      <c r="B57" s="132" t="s">
        <v>56</v>
      </c>
      <c r="C57" s="254">
        <v>0</v>
      </c>
      <c r="D57" s="179"/>
      <c r="E57" s="179" t="s">
        <v>923</v>
      </c>
    </row>
    <row r="58" spans="1:5" ht="15.75" thickBot="1">
      <c r="A58" s="197" t="s">
        <v>29</v>
      </c>
      <c r="B58" s="198"/>
      <c r="C58" s="255">
        <f>AVERAGE(C50:C57)</f>
        <v>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0</v>
      </c>
      <c r="D62" s="227"/>
      <c r="E62" s="228"/>
    </row>
    <row r="63" spans="1:5" ht="30.75" thickBot="1">
      <c r="A63" s="128" t="s">
        <v>66</v>
      </c>
      <c r="B63" s="136" t="s">
        <v>75</v>
      </c>
      <c r="C63" s="254">
        <v>50</v>
      </c>
      <c r="D63" s="228"/>
      <c r="E63" s="228" t="s">
        <v>223</v>
      </c>
    </row>
    <row r="64" spans="1:5" ht="15.75" thickBot="1">
      <c r="A64" s="128" t="s">
        <v>68</v>
      </c>
      <c r="B64" s="135" t="s">
        <v>92</v>
      </c>
      <c r="C64" s="254">
        <v>100</v>
      </c>
      <c r="D64" s="228"/>
      <c r="E64" s="228"/>
    </row>
    <row r="65" spans="1:5" ht="31.5" thickTop="1" thickBot="1">
      <c r="A65" s="128" t="s">
        <v>70</v>
      </c>
      <c r="B65" s="143" t="s">
        <v>585</v>
      </c>
      <c r="C65" s="254">
        <v>0</v>
      </c>
      <c r="D65" s="147" t="s">
        <v>617</v>
      </c>
      <c r="E65" s="159" t="s">
        <v>611</v>
      </c>
    </row>
    <row r="66" spans="1:5" ht="31.5" thickTop="1" thickBot="1">
      <c r="A66" s="128" t="s">
        <v>72</v>
      </c>
      <c r="B66" s="143" t="s">
        <v>584</v>
      </c>
      <c r="C66" s="254">
        <v>50</v>
      </c>
      <c r="D66" s="147" t="s">
        <v>615</v>
      </c>
      <c r="E66" s="144" t="s">
        <v>616</v>
      </c>
    </row>
    <row r="67" spans="1:5" ht="45.75" thickBot="1">
      <c r="A67" s="128" t="s">
        <v>74</v>
      </c>
      <c r="B67" s="137" t="s">
        <v>71</v>
      </c>
      <c r="C67" s="254">
        <v>50</v>
      </c>
      <c r="D67" s="227"/>
      <c r="E67" s="228" t="s">
        <v>291</v>
      </c>
    </row>
    <row r="68" spans="1:5" ht="30.75" thickBot="1">
      <c r="A68" s="128" t="s">
        <v>76</v>
      </c>
      <c r="B68" s="135" t="s">
        <v>73</v>
      </c>
      <c r="C68" s="254">
        <v>0</v>
      </c>
      <c r="D68" s="228"/>
      <c r="E68" s="228" t="s">
        <v>413</v>
      </c>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24.912587412587413</v>
      </c>
    </row>
  </sheetData>
  <mergeCells count="16">
    <mergeCell ref="A32:B32"/>
    <mergeCell ref="A6:E6"/>
    <mergeCell ref="B7:E7"/>
    <mergeCell ref="B8:E8"/>
    <mergeCell ref="A12:B12"/>
    <mergeCell ref="A29:B29"/>
    <mergeCell ref="D29:E29"/>
    <mergeCell ref="B9:E9"/>
    <mergeCell ref="A73:B73"/>
    <mergeCell ref="D73:E73"/>
    <mergeCell ref="A46:B46"/>
    <mergeCell ref="D46:E46"/>
    <mergeCell ref="A49:B49"/>
    <mergeCell ref="A58:B58"/>
    <mergeCell ref="D58:E58"/>
    <mergeCell ref="A61:B61"/>
  </mergeCells>
  <hyperlinks>
    <hyperlink ref="B7" r:id="rId1"/>
    <hyperlink ref="D66" r:id="rId2"/>
    <hyperlink ref="D65" r:id="rId3"/>
    <hyperlink ref="D50" r:id="rId4"/>
    <hyperlink ref="D13" r:id="rId5"/>
    <hyperlink ref="D14" r:id="rId6"/>
    <hyperlink ref="D16" r:id="rId7"/>
    <hyperlink ref="D17" r:id="rId8"/>
    <hyperlink ref="D19" r:id="rId9"/>
    <hyperlink ref="D22" r:id="rId10"/>
    <hyperlink ref="D23" r:id="rId11"/>
    <hyperlink ref="D24" r:id="rId12"/>
    <hyperlink ref="D27" r:id="rId13"/>
    <hyperlink ref="D33" r:id="rId14"/>
    <hyperlink ref="D38" r:id="rId15"/>
    <hyperlink ref="D44" r:id="rId16"/>
  </hyperlinks>
  <pageMargins left="0.7" right="0.7" top="0.75" bottom="0.75" header="0.3" footer="0.3"/>
  <drawing r:id="rId1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3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133</v>
      </c>
      <c r="B6" s="219"/>
      <c r="C6" s="219"/>
      <c r="D6" s="219"/>
      <c r="E6" s="219"/>
    </row>
    <row r="7" spans="1:5" ht="15.75" thickBot="1">
      <c r="A7" s="108" t="s">
        <v>88</v>
      </c>
      <c r="B7" s="220" t="s">
        <v>186</v>
      </c>
      <c r="C7" s="220"/>
      <c r="D7" s="220"/>
      <c r="E7" s="220"/>
    </row>
    <row r="8" spans="1:5" ht="15.75" thickBot="1">
      <c r="A8" s="108" t="s">
        <v>149</v>
      </c>
      <c r="B8" s="226" t="s">
        <v>294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186</v>
      </c>
      <c r="E13" s="179">
        <v>0</v>
      </c>
    </row>
    <row r="14" spans="1:5" ht="120.75" thickBot="1">
      <c r="A14" s="117" t="s">
        <v>3</v>
      </c>
      <c r="B14" s="118" t="s">
        <v>4</v>
      </c>
      <c r="C14" s="254">
        <v>100</v>
      </c>
      <c r="D14" s="179" t="s">
        <v>1467</v>
      </c>
      <c r="E14" s="179">
        <v>0</v>
      </c>
    </row>
    <row r="15" spans="1:5" ht="15.75" thickBot="1">
      <c r="A15" s="117" t="s">
        <v>5</v>
      </c>
      <c r="B15" s="118" t="s">
        <v>6</v>
      </c>
      <c r="C15" s="254">
        <v>0</v>
      </c>
      <c r="D15" s="179"/>
      <c r="E15" s="179">
        <v>0</v>
      </c>
    </row>
    <row r="16" spans="1:5" ht="15.75" thickBot="1">
      <c r="A16" s="117" t="s">
        <v>7</v>
      </c>
      <c r="B16" s="118" t="s">
        <v>8</v>
      </c>
      <c r="C16" s="254">
        <v>0</v>
      </c>
      <c r="D16" s="179"/>
      <c r="E16" s="179">
        <v>0</v>
      </c>
    </row>
    <row r="17" spans="1:5" ht="105.75" thickBot="1">
      <c r="A17" s="117" t="s">
        <v>9</v>
      </c>
      <c r="B17" s="118" t="s">
        <v>83</v>
      </c>
      <c r="C17" s="254">
        <v>100</v>
      </c>
      <c r="D17" s="179" t="s">
        <v>1468</v>
      </c>
      <c r="E17" s="179">
        <v>0</v>
      </c>
    </row>
    <row r="18" spans="1:5" ht="15.75" thickBot="1">
      <c r="A18" s="117" t="s">
        <v>10</v>
      </c>
      <c r="B18" s="118" t="s">
        <v>86</v>
      </c>
      <c r="C18" s="254">
        <v>0</v>
      </c>
      <c r="D18" s="179"/>
      <c r="E18" s="179">
        <v>0</v>
      </c>
    </row>
    <row r="19" spans="1:5" ht="90.75" thickBot="1">
      <c r="A19" s="117" t="s">
        <v>12</v>
      </c>
      <c r="B19" s="118" t="s">
        <v>345</v>
      </c>
      <c r="C19" s="254">
        <v>50</v>
      </c>
      <c r="D19" s="227" t="s">
        <v>894</v>
      </c>
      <c r="E19" s="179" t="s">
        <v>895</v>
      </c>
    </row>
    <row r="20" spans="1:5" ht="75.75" thickBot="1">
      <c r="A20" s="117" t="s">
        <v>14</v>
      </c>
      <c r="B20" s="118" t="s">
        <v>13</v>
      </c>
      <c r="C20" s="254">
        <v>50</v>
      </c>
      <c r="D20" s="227" t="s">
        <v>1469</v>
      </c>
      <c r="E20" s="179" t="s">
        <v>896</v>
      </c>
    </row>
    <row r="21" spans="1:5" ht="60.75" thickBot="1">
      <c r="A21" s="117" t="s">
        <v>16</v>
      </c>
      <c r="B21" s="118" t="s">
        <v>84</v>
      </c>
      <c r="C21" s="254">
        <v>50</v>
      </c>
      <c r="D21" s="227" t="s">
        <v>897</v>
      </c>
      <c r="E21" s="179" t="s">
        <v>1672</v>
      </c>
    </row>
    <row r="22" spans="1:5" ht="105.75" thickBot="1">
      <c r="A22" s="117" t="s">
        <v>18</v>
      </c>
      <c r="B22" s="118" t="s">
        <v>87</v>
      </c>
      <c r="C22" s="254">
        <v>100</v>
      </c>
      <c r="D22" s="227" t="s">
        <v>898</v>
      </c>
      <c r="E22" s="179" t="s">
        <v>883</v>
      </c>
    </row>
    <row r="23" spans="1:5" ht="60.75" thickBot="1">
      <c r="A23" s="117" t="s">
        <v>20</v>
      </c>
      <c r="B23" s="118" t="s">
        <v>15</v>
      </c>
      <c r="C23" s="254">
        <v>100</v>
      </c>
      <c r="D23" s="227" t="s">
        <v>899</v>
      </c>
      <c r="E23" s="179">
        <v>0</v>
      </c>
    </row>
    <row r="24" spans="1:5" ht="60.75" thickBot="1">
      <c r="A24" s="117" t="s">
        <v>21</v>
      </c>
      <c r="B24" s="121" t="s">
        <v>17</v>
      </c>
      <c r="C24" s="254">
        <v>100</v>
      </c>
      <c r="D24" s="227" t="s">
        <v>1470</v>
      </c>
      <c r="E24" s="179">
        <v>0</v>
      </c>
    </row>
    <row r="25" spans="1:5" ht="30.75" thickBot="1">
      <c r="A25" s="117" t="s">
        <v>22</v>
      </c>
      <c r="B25" s="118" t="s">
        <v>19</v>
      </c>
      <c r="C25" s="254">
        <v>0</v>
      </c>
      <c r="D25" s="179"/>
      <c r="E25" s="179">
        <v>0</v>
      </c>
    </row>
    <row r="26" spans="1:5" ht="15.75" thickBot="1">
      <c r="A26" s="117" t="s">
        <v>23</v>
      </c>
      <c r="B26" s="118" t="s">
        <v>85</v>
      </c>
      <c r="C26" s="254">
        <v>0</v>
      </c>
      <c r="D26" s="179"/>
      <c r="E26" s="179">
        <v>0</v>
      </c>
    </row>
    <row r="27" spans="1:5" ht="60.75" thickBot="1">
      <c r="A27" s="117" t="s">
        <v>24</v>
      </c>
      <c r="B27" s="118" t="s">
        <v>47</v>
      </c>
      <c r="C27" s="254">
        <v>50</v>
      </c>
      <c r="D27" s="227" t="s">
        <v>1471</v>
      </c>
      <c r="E27" s="179" t="s">
        <v>900</v>
      </c>
    </row>
    <row r="28" spans="1:5" ht="75.75" thickBot="1">
      <c r="A28" s="117" t="s">
        <v>26</v>
      </c>
      <c r="B28" s="122" t="s">
        <v>25</v>
      </c>
      <c r="C28" s="254">
        <v>100</v>
      </c>
      <c r="D28" s="227" t="s">
        <v>1472</v>
      </c>
      <c r="E28" s="179" t="s">
        <v>1673</v>
      </c>
    </row>
    <row r="29" spans="1:5" ht="15.75" thickBot="1">
      <c r="A29" s="216" t="s">
        <v>29</v>
      </c>
      <c r="B29" s="216"/>
      <c r="C29" s="255">
        <f>AVERAGE(C13:C28)</f>
        <v>56.25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50</v>
      </c>
      <c r="D33" s="227" t="s">
        <v>901</v>
      </c>
      <c r="E33" s="179" t="s">
        <v>902</v>
      </c>
    </row>
    <row r="34" spans="1:5" ht="45.75" thickBot="1">
      <c r="A34" s="128" t="s">
        <v>1629</v>
      </c>
      <c r="B34" s="129" t="s">
        <v>346</v>
      </c>
      <c r="C34" s="254">
        <v>100</v>
      </c>
      <c r="D34" s="227" t="s">
        <v>901</v>
      </c>
      <c r="E34" s="179" t="s">
        <v>903</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15.75" thickBot="1">
      <c r="A38" s="128" t="s">
        <v>37</v>
      </c>
      <c r="B38" s="129" t="s">
        <v>36</v>
      </c>
      <c r="C38" s="254">
        <v>0</v>
      </c>
      <c r="D38" s="179"/>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20.75" thickBot="1">
      <c r="A43" s="103" t="s">
        <v>1630</v>
      </c>
      <c r="B43" s="129" t="s">
        <v>54</v>
      </c>
      <c r="C43" s="254">
        <v>0</v>
      </c>
      <c r="D43" s="179" t="s">
        <v>1473</v>
      </c>
      <c r="E43" s="179" t="s">
        <v>904</v>
      </c>
    </row>
    <row r="44" spans="1:5" ht="60.75" thickBot="1">
      <c r="A44" s="128" t="s">
        <v>1631</v>
      </c>
      <c r="B44" s="129" t="s">
        <v>46</v>
      </c>
      <c r="C44" s="254">
        <v>100</v>
      </c>
      <c r="D44" s="227" t="s">
        <v>1474</v>
      </c>
      <c r="E44" s="179" t="s">
        <v>852</v>
      </c>
    </row>
    <row r="45" spans="1:5" ht="15.75" thickBot="1">
      <c r="A45" s="103" t="s">
        <v>1632</v>
      </c>
      <c r="B45" s="129" t="s">
        <v>27</v>
      </c>
      <c r="C45" s="254">
        <v>0</v>
      </c>
      <c r="D45" s="228"/>
      <c r="E45" s="228"/>
    </row>
    <row r="46" spans="1:5" ht="15.75" thickBot="1">
      <c r="A46" s="197" t="s">
        <v>29</v>
      </c>
      <c r="B46" s="198"/>
      <c r="C46" s="255">
        <f>AVERAGE(C33:C45)</f>
        <v>19.23076923076923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30.75" thickBot="1">
      <c r="A53" s="128" t="s">
        <v>55</v>
      </c>
      <c r="B53" s="134" t="s">
        <v>571</v>
      </c>
      <c r="C53" s="254">
        <v>100</v>
      </c>
      <c r="D53" s="227" t="s">
        <v>2126</v>
      </c>
      <c r="E53" s="228" t="s">
        <v>293</v>
      </c>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45.75" thickBot="1">
      <c r="A57" s="128" t="s">
        <v>1633</v>
      </c>
      <c r="B57" s="132" t="s">
        <v>56</v>
      </c>
      <c r="C57" s="254">
        <v>100</v>
      </c>
      <c r="D57" s="227" t="s">
        <v>905</v>
      </c>
      <c r="E57" s="179" t="s">
        <v>906</v>
      </c>
    </row>
    <row r="58" spans="1:5" ht="15.75" thickBot="1">
      <c r="A58" s="197" t="s">
        <v>29</v>
      </c>
      <c r="B58" s="198"/>
      <c r="C58" s="255">
        <f>AVERAGE(C50:C57)</f>
        <v>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0</v>
      </c>
      <c r="D62" s="228"/>
      <c r="E62" s="228"/>
    </row>
    <row r="63" spans="1:5" ht="15.75" thickBot="1">
      <c r="A63" s="128" t="s">
        <v>66</v>
      </c>
      <c r="B63" s="136" t="s">
        <v>75</v>
      </c>
      <c r="C63" s="254">
        <v>0</v>
      </c>
      <c r="D63" s="228"/>
      <c r="E63" s="228"/>
    </row>
    <row r="64" spans="1:5" ht="15.75" thickBot="1">
      <c r="A64" s="128" t="s">
        <v>68</v>
      </c>
      <c r="B64" s="135" t="s">
        <v>92</v>
      </c>
      <c r="C64" s="254">
        <v>100</v>
      </c>
      <c r="D64" s="228"/>
      <c r="E64" s="228"/>
    </row>
    <row r="65" spans="1:5" ht="31.5" thickTop="1" thickBot="1">
      <c r="A65" s="128" t="s">
        <v>70</v>
      </c>
      <c r="B65" s="143" t="s">
        <v>585</v>
      </c>
      <c r="C65" s="254">
        <v>100</v>
      </c>
      <c r="D65" s="147" t="s">
        <v>618</v>
      </c>
      <c r="E65" s="159"/>
    </row>
    <row r="66" spans="1:5" ht="46.5" thickTop="1" thickBot="1">
      <c r="A66" s="128" t="s">
        <v>72</v>
      </c>
      <c r="B66" s="149" t="s">
        <v>584</v>
      </c>
      <c r="C66" s="254">
        <v>50</v>
      </c>
      <c r="D66" s="147" t="s">
        <v>619</v>
      </c>
      <c r="E66" s="144" t="s">
        <v>1822</v>
      </c>
    </row>
    <row r="67" spans="1:5" ht="30.75" thickBot="1">
      <c r="A67" s="128" t="s">
        <v>74</v>
      </c>
      <c r="B67" s="137" t="s">
        <v>71</v>
      </c>
      <c r="C67" s="254">
        <v>0</v>
      </c>
      <c r="D67" s="228"/>
      <c r="E67" s="228"/>
    </row>
    <row r="68" spans="1:5" ht="15.75" thickBot="1">
      <c r="A68" s="128" t="s">
        <v>76</v>
      </c>
      <c r="B68" s="135" t="s">
        <v>73</v>
      </c>
      <c r="C68" s="254">
        <v>0</v>
      </c>
      <c r="D68" s="228"/>
      <c r="E68" s="228"/>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30.80201048951049</v>
      </c>
    </row>
  </sheetData>
  <mergeCells count="16">
    <mergeCell ref="A32:B32"/>
    <mergeCell ref="A6:E6"/>
    <mergeCell ref="B7:E7"/>
    <mergeCell ref="B8:E8"/>
    <mergeCell ref="A12:B12"/>
    <mergeCell ref="A29:B29"/>
    <mergeCell ref="D29:E29"/>
    <mergeCell ref="B9:E9"/>
    <mergeCell ref="A73:B73"/>
    <mergeCell ref="D73:E73"/>
    <mergeCell ref="A46:B46"/>
    <mergeCell ref="D46:E46"/>
    <mergeCell ref="A49:B49"/>
    <mergeCell ref="A58:B58"/>
    <mergeCell ref="D58:E58"/>
    <mergeCell ref="A61:B61"/>
  </mergeCells>
  <hyperlinks>
    <hyperlink ref="B7" r:id="rId1"/>
    <hyperlink ref="D65" r:id="rId2"/>
    <hyperlink ref="D66" r:id="rId3"/>
    <hyperlink ref="D20" r:id="rId4"/>
    <hyperlink ref="D13" r:id="rId5"/>
    <hyperlink ref="D19" r:id="rId6"/>
    <hyperlink ref="D21" r:id="rId7"/>
    <hyperlink ref="D22" r:id="rId8"/>
    <hyperlink ref="D23" r:id="rId9"/>
    <hyperlink ref="D24" r:id="rId10"/>
    <hyperlink ref="D27" r:id="rId11"/>
    <hyperlink ref="D28" r:id="rId12"/>
    <hyperlink ref="D33" r:id="rId13"/>
    <hyperlink ref="D34" r:id="rId14"/>
    <hyperlink ref="D44" r:id="rId15"/>
    <hyperlink ref="D57" r:id="rId16"/>
  </hyperlinks>
  <pageMargins left="0.7" right="0.7" top="0.75" bottom="0.75" header="0.3" footer="0.3"/>
  <drawing r:id="rId17"/>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5"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134</v>
      </c>
      <c r="B6" s="219"/>
      <c r="C6" s="219"/>
      <c r="D6" s="219"/>
      <c r="E6" s="219"/>
    </row>
    <row r="7" spans="1:5" ht="15.75" thickBot="1">
      <c r="A7" s="108" t="s">
        <v>88</v>
      </c>
      <c r="B7" s="220" t="s">
        <v>187</v>
      </c>
      <c r="C7" s="220"/>
      <c r="D7" s="220"/>
      <c r="E7" s="220"/>
    </row>
    <row r="8" spans="1:5" ht="15.75" thickBot="1">
      <c r="A8" s="108" t="s">
        <v>149</v>
      </c>
      <c r="B8" s="226" t="s">
        <v>362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187</v>
      </c>
      <c r="E13" s="179">
        <v>0</v>
      </c>
    </row>
    <row r="14" spans="1:5" ht="60.75" thickBot="1">
      <c r="A14" s="117" t="s">
        <v>3</v>
      </c>
      <c r="B14" s="118" t="s">
        <v>4</v>
      </c>
      <c r="C14" s="254">
        <v>100</v>
      </c>
      <c r="D14" s="227" t="s">
        <v>880</v>
      </c>
      <c r="E14" s="179">
        <v>0</v>
      </c>
    </row>
    <row r="15" spans="1:5" ht="60.75" thickBot="1">
      <c r="A15" s="117" t="s">
        <v>5</v>
      </c>
      <c r="B15" s="118" t="s">
        <v>6</v>
      </c>
      <c r="C15" s="254">
        <v>100</v>
      </c>
      <c r="D15" s="227" t="s">
        <v>880</v>
      </c>
      <c r="E15" s="179">
        <v>0</v>
      </c>
    </row>
    <row r="16" spans="1:5" ht="60.75" thickBot="1">
      <c r="A16" s="117" t="s">
        <v>7</v>
      </c>
      <c r="B16" s="118" t="s">
        <v>8</v>
      </c>
      <c r="C16" s="254">
        <v>100</v>
      </c>
      <c r="D16" s="227" t="s">
        <v>880</v>
      </c>
      <c r="E16" s="179">
        <v>0</v>
      </c>
    </row>
    <row r="17" spans="1:5" ht="60.75" thickBot="1">
      <c r="A17" s="117" t="s">
        <v>9</v>
      </c>
      <c r="B17" s="118" t="s">
        <v>83</v>
      </c>
      <c r="C17" s="254">
        <v>100</v>
      </c>
      <c r="D17" s="227" t="s">
        <v>880</v>
      </c>
      <c r="E17" s="179">
        <v>0</v>
      </c>
    </row>
    <row r="18" spans="1:5" ht="15.75" thickBot="1">
      <c r="A18" s="117" t="s">
        <v>10</v>
      </c>
      <c r="B18" s="118" t="s">
        <v>86</v>
      </c>
      <c r="C18" s="254">
        <v>0</v>
      </c>
      <c r="D18" s="179"/>
      <c r="E18" s="179">
        <v>0</v>
      </c>
    </row>
    <row r="19" spans="1:5" ht="30.75" thickBot="1">
      <c r="A19" s="117" t="s">
        <v>12</v>
      </c>
      <c r="B19" s="118" t="s">
        <v>345</v>
      </c>
      <c r="C19" s="254">
        <v>100</v>
      </c>
      <c r="D19" s="227" t="s">
        <v>881</v>
      </c>
      <c r="E19" s="179">
        <v>0</v>
      </c>
    </row>
    <row r="20" spans="1:5" ht="150.75" thickBot="1">
      <c r="A20" s="117" t="s">
        <v>14</v>
      </c>
      <c r="B20" s="118" t="s">
        <v>13</v>
      </c>
      <c r="C20" s="254">
        <v>50</v>
      </c>
      <c r="D20" s="179" t="s">
        <v>1824</v>
      </c>
      <c r="E20" s="179" t="s">
        <v>1825</v>
      </c>
    </row>
    <row r="21" spans="1:5" ht="90.75" thickBot="1">
      <c r="A21" s="117" t="s">
        <v>16</v>
      </c>
      <c r="B21" s="118" t="s">
        <v>84</v>
      </c>
      <c r="C21" s="254">
        <v>0</v>
      </c>
      <c r="D21" s="227" t="s">
        <v>1464</v>
      </c>
      <c r="E21" s="179" t="s">
        <v>1823</v>
      </c>
    </row>
    <row r="22" spans="1:5" ht="45.75" thickBot="1">
      <c r="A22" s="117" t="s">
        <v>18</v>
      </c>
      <c r="B22" s="118" t="s">
        <v>87</v>
      </c>
      <c r="C22" s="254">
        <v>100</v>
      </c>
      <c r="D22" s="227" t="s">
        <v>882</v>
      </c>
      <c r="E22" s="179" t="s">
        <v>883</v>
      </c>
    </row>
    <row r="23" spans="1:5" ht="45.75" thickBot="1">
      <c r="A23" s="117" t="s">
        <v>20</v>
      </c>
      <c r="B23" s="118" t="s">
        <v>15</v>
      </c>
      <c r="C23" s="254">
        <v>100</v>
      </c>
      <c r="D23" s="227" t="s">
        <v>882</v>
      </c>
      <c r="E23" s="179">
        <v>0</v>
      </c>
    </row>
    <row r="24" spans="1:5" ht="75.75" thickBot="1">
      <c r="A24" s="117" t="s">
        <v>21</v>
      </c>
      <c r="B24" s="121" t="s">
        <v>17</v>
      </c>
      <c r="C24" s="254">
        <v>100</v>
      </c>
      <c r="D24" s="227" t="s">
        <v>884</v>
      </c>
      <c r="E24" s="179">
        <v>0</v>
      </c>
    </row>
    <row r="25" spans="1:5" ht="45.75" thickBot="1">
      <c r="A25" s="117" t="s">
        <v>22</v>
      </c>
      <c r="B25" s="118" t="s">
        <v>19</v>
      </c>
      <c r="C25" s="254">
        <v>100</v>
      </c>
      <c r="D25" s="227" t="s">
        <v>885</v>
      </c>
      <c r="E25" s="179">
        <v>0</v>
      </c>
    </row>
    <row r="26" spans="1:5" ht="15.75" thickBot="1">
      <c r="A26" s="117" t="s">
        <v>23</v>
      </c>
      <c r="B26" s="118" t="s">
        <v>85</v>
      </c>
      <c r="C26" s="254">
        <v>0</v>
      </c>
      <c r="D26" s="179"/>
      <c r="E26" s="179">
        <v>0</v>
      </c>
    </row>
    <row r="27" spans="1:5" ht="120.75" thickBot="1">
      <c r="A27" s="117" t="s">
        <v>24</v>
      </c>
      <c r="B27" s="118" t="s">
        <v>47</v>
      </c>
      <c r="C27" s="254">
        <v>50</v>
      </c>
      <c r="D27" s="227" t="s">
        <v>886</v>
      </c>
      <c r="E27" s="179" t="s">
        <v>887</v>
      </c>
    </row>
    <row r="28" spans="1:5" ht="120.75" thickBot="1">
      <c r="A28" s="117" t="s">
        <v>26</v>
      </c>
      <c r="B28" s="122" t="s">
        <v>25</v>
      </c>
      <c r="C28" s="254">
        <v>100</v>
      </c>
      <c r="D28" s="227" t="s">
        <v>886</v>
      </c>
      <c r="E28" s="179">
        <v>0</v>
      </c>
    </row>
    <row r="29" spans="1:5" ht="15.75" thickBot="1">
      <c r="A29" s="216" t="s">
        <v>29</v>
      </c>
      <c r="B29" s="216"/>
      <c r="C29" s="255">
        <f>AVERAGE(C13:C28)</f>
        <v>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15.75" thickBot="1">
      <c r="A33" s="103" t="s">
        <v>30</v>
      </c>
      <c r="B33" s="129" t="s">
        <v>32</v>
      </c>
      <c r="C33" s="254">
        <v>0</v>
      </c>
      <c r="D33" s="179"/>
      <c r="E33" s="179"/>
    </row>
    <row r="34" spans="1:5" ht="15.75" thickBot="1">
      <c r="A34" s="128" t="s">
        <v>1629</v>
      </c>
      <c r="B34" s="129" t="s">
        <v>346</v>
      </c>
      <c r="C34" s="254">
        <v>0</v>
      </c>
      <c r="D34" s="179"/>
      <c r="E34" s="179"/>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30.75" thickBot="1">
      <c r="A37" s="103" t="s">
        <v>35</v>
      </c>
      <c r="B37" s="129" t="s">
        <v>34</v>
      </c>
      <c r="C37" s="254">
        <v>0</v>
      </c>
      <c r="D37" s="227" t="s">
        <v>187</v>
      </c>
      <c r="E37" s="179" t="s">
        <v>1465</v>
      </c>
    </row>
    <row r="38" spans="1:5" ht="45.75" thickBot="1">
      <c r="A38" s="128" t="s">
        <v>37</v>
      </c>
      <c r="B38" s="129" t="s">
        <v>36</v>
      </c>
      <c r="C38" s="254">
        <v>0</v>
      </c>
      <c r="D38" s="227" t="s">
        <v>888</v>
      </c>
      <c r="E38" s="179" t="s">
        <v>889</v>
      </c>
    </row>
    <row r="39" spans="1:5" ht="60.75" thickBot="1">
      <c r="A39" s="103" t="s">
        <v>39</v>
      </c>
      <c r="B39" s="129" t="s">
        <v>40</v>
      </c>
      <c r="C39" s="254">
        <v>50</v>
      </c>
      <c r="D39" s="227" t="s">
        <v>890</v>
      </c>
      <c r="E39" s="179" t="s">
        <v>891</v>
      </c>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0.75" thickBot="1">
      <c r="A43" s="103" t="s">
        <v>1630</v>
      </c>
      <c r="B43" s="129" t="s">
        <v>54</v>
      </c>
      <c r="C43" s="254">
        <v>100</v>
      </c>
      <c r="D43" s="179" t="s">
        <v>1466</v>
      </c>
      <c r="E43" s="179" t="s">
        <v>892</v>
      </c>
    </row>
    <row r="44" spans="1:5" ht="30.75" thickBot="1">
      <c r="A44" s="128" t="s">
        <v>1631</v>
      </c>
      <c r="B44" s="129" t="s">
        <v>46</v>
      </c>
      <c r="C44" s="254">
        <v>100</v>
      </c>
      <c r="D44" s="227" t="s">
        <v>893</v>
      </c>
      <c r="E44" s="179" t="s">
        <v>852</v>
      </c>
    </row>
    <row r="45" spans="1:5" ht="15.75" thickBot="1">
      <c r="A45" s="103" t="s">
        <v>1632</v>
      </c>
      <c r="B45" s="129" t="s">
        <v>27</v>
      </c>
      <c r="C45" s="254">
        <v>0</v>
      </c>
      <c r="D45" s="228"/>
      <c r="E45" s="228"/>
    </row>
    <row r="46" spans="1:5" ht="15.75" thickBot="1">
      <c r="A46" s="197" t="s">
        <v>29</v>
      </c>
      <c r="B46" s="198"/>
      <c r="C46" s="255">
        <f>AVERAGE(C33:C45)</f>
        <v>19.23076923076923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60.75" thickBot="1">
      <c r="A53" s="128" t="s">
        <v>55</v>
      </c>
      <c r="B53" s="134" t="s">
        <v>571</v>
      </c>
      <c r="C53" s="254">
        <v>100</v>
      </c>
      <c r="D53" s="227" t="s">
        <v>361</v>
      </c>
      <c r="E53" s="228" t="s">
        <v>248</v>
      </c>
    </row>
    <row r="54" spans="1:5" ht="15.75" thickBot="1">
      <c r="A54" s="138" t="s">
        <v>57</v>
      </c>
      <c r="B54" s="132" t="s">
        <v>60</v>
      </c>
      <c r="C54" s="258">
        <v>0</v>
      </c>
      <c r="D54" s="233"/>
      <c r="E54" s="233"/>
    </row>
    <row r="55" spans="1:5" ht="15.75" thickBot="1">
      <c r="A55" s="128" t="s">
        <v>59</v>
      </c>
      <c r="B55" s="132" t="s">
        <v>62</v>
      </c>
      <c r="C55" s="258">
        <v>0</v>
      </c>
      <c r="D55" s="233"/>
      <c r="E55" s="233"/>
    </row>
    <row r="56" spans="1:5" ht="75.75" thickBot="1">
      <c r="A56" s="138" t="s">
        <v>61</v>
      </c>
      <c r="B56" s="142" t="s">
        <v>58</v>
      </c>
      <c r="C56" s="254">
        <v>0</v>
      </c>
      <c r="D56" s="234" t="s">
        <v>1719</v>
      </c>
      <c r="E56" s="233" t="s">
        <v>1720</v>
      </c>
    </row>
    <row r="57" spans="1:5" ht="15.75" thickBot="1">
      <c r="A57" s="128" t="s">
        <v>1633</v>
      </c>
      <c r="B57" s="132" t="s">
        <v>56</v>
      </c>
      <c r="C57" s="254">
        <v>0</v>
      </c>
      <c r="D57" s="179"/>
      <c r="E57" s="179"/>
    </row>
    <row r="58" spans="1:5" ht="15.75" thickBot="1">
      <c r="A58" s="197" t="s">
        <v>29</v>
      </c>
      <c r="B58" s="198"/>
      <c r="C58" s="255">
        <f>AVERAGE(C50:C57)</f>
        <v>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7" t="s">
        <v>187</v>
      </c>
      <c r="E62" s="228"/>
    </row>
    <row r="63" spans="1:5" ht="30.75" thickBot="1">
      <c r="A63" s="128" t="s">
        <v>66</v>
      </c>
      <c r="B63" s="136" t="s">
        <v>75</v>
      </c>
      <c r="C63" s="254">
        <v>100</v>
      </c>
      <c r="D63" s="227" t="s">
        <v>360</v>
      </c>
      <c r="E63" s="228"/>
    </row>
    <row r="64" spans="1:5" ht="15.75" thickBot="1">
      <c r="A64" s="128" t="s">
        <v>68</v>
      </c>
      <c r="B64" s="135" t="s">
        <v>92</v>
      </c>
      <c r="C64" s="254">
        <v>100</v>
      </c>
      <c r="D64" s="228"/>
      <c r="E64" s="228"/>
    </row>
    <row r="65" spans="1:5" ht="16.5" thickTop="1" thickBot="1">
      <c r="A65" s="128" t="s">
        <v>70</v>
      </c>
      <c r="B65" s="143" t="s">
        <v>585</v>
      </c>
      <c r="C65" s="254">
        <v>0</v>
      </c>
      <c r="D65" s="147" t="s">
        <v>621</v>
      </c>
      <c r="E65" s="159" t="s">
        <v>611</v>
      </c>
    </row>
    <row r="66" spans="1:5" ht="76.5" thickTop="1" thickBot="1">
      <c r="A66" s="128" t="s">
        <v>72</v>
      </c>
      <c r="B66" s="149" t="s">
        <v>584</v>
      </c>
      <c r="C66" s="254">
        <v>100</v>
      </c>
      <c r="D66" s="147" t="s">
        <v>620</v>
      </c>
      <c r="E66" s="144" t="s">
        <v>612</v>
      </c>
    </row>
    <row r="67" spans="1:5" ht="30.75" thickBot="1">
      <c r="A67" s="128" t="s">
        <v>74</v>
      </c>
      <c r="B67" s="137" t="s">
        <v>71</v>
      </c>
      <c r="C67" s="254">
        <v>0</v>
      </c>
      <c r="D67" s="228"/>
      <c r="E67" s="228"/>
    </row>
    <row r="68" spans="1:5" ht="15.75" thickBot="1">
      <c r="A68" s="128" t="s">
        <v>76</v>
      </c>
      <c r="B68" s="135" t="s">
        <v>73</v>
      </c>
      <c r="C68" s="254"/>
      <c r="D68" s="228"/>
      <c r="E68" s="228"/>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40</v>
      </c>
      <c r="D73" s="225"/>
      <c r="E73" s="225"/>
    </row>
    <row r="74" spans="1:5">
      <c r="C74" s="259"/>
    </row>
    <row r="75" spans="1:5">
      <c r="B75" s="104" t="s">
        <v>90</v>
      </c>
      <c r="C75" s="259">
        <f>AVERAGE(C73,C58,C46,C29)</f>
        <v>36.682692307692307</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3" r:id="rId2"/>
    <hyperlink ref="D53" r:id="rId3"/>
    <hyperlink ref="D62" r:id="rId4"/>
    <hyperlink ref="D66" r:id="rId5" display="http://sanluis.gob.mx/tramites-y-servicios/"/>
    <hyperlink ref="D65" r:id="rId6"/>
    <hyperlink ref="D56" r:id="rId7"/>
    <hyperlink ref="D13" r:id="rId8"/>
    <hyperlink ref="D14" r:id="rId9"/>
    <hyperlink ref="D15" r:id="rId10"/>
    <hyperlink ref="D16" r:id="rId11"/>
    <hyperlink ref="D17" r:id="rId12"/>
    <hyperlink ref="D19" r:id="rId13"/>
    <hyperlink ref="D21" r:id="rId14"/>
    <hyperlink ref="D22" r:id="rId15"/>
    <hyperlink ref="D23" r:id="rId16"/>
    <hyperlink ref="D24" r:id="rId17"/>
    <hyperlink ref="D25" r:id="rId18"/>
    <hyperlink ref="D27" r:id="rId19"/>
    <hyperlink ref="D28" r:id="rId20"/>
    <hyperlink ref="D37" r:id="rId21"/>
    <hyperlink ref="D38" r:id="rId22"/>
    <hyperlink ref="D39" r:id="rId23"/>
    <hyperlink ref="D44" r:id="rId24"/>
  </hyperlinks>
  <pageMargins left="0.7" right="0.7" top="0.75" bottom="0.75" header="0.3" footer="0.3"/>
  <drawing r:id="rId2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200</v>
      </c>
      <c r="B6" s="219"/>
      <c r="C6" s="219"/>
      <c r="D6" s="219"/>
      <c r="E6" s="219"/>
    </row>
    <row r="7" spans="1:5" ht="15.75" thickBot="1">
      <c r="A7" s="108" t="s">
        <v>88</v>
      </c>
      <c r="B7" s="220" t="s">
        <v>188</v>
      </c>
      <c r="C7" s="220"/>
      <c r="D7" s="220"/>
      <c r="E7" s="220"/>
    </row>
    <row r="8" spans="1:5" ht="15.75" thickBot="1">
      <c r="A8" s="108" t="s">
        <v>149</v>
      </c>
      <c r="B8" s="226" t="s">
        <v>299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188</v>
      </c>
      <c r="E13" s="179">
        <v>0</v>
      </c>
    </row>
    <row r="14" spans="1:5" ht="45.75" thickBot="1">
      <c r="A14" s="117" t="s">
        <v>3</v>
      </c>
      <c r="B14" s="118" t="s">
        <v>4</v>
      </c>
      <c r="C14" s="254">
        <v>100</v>
      </c>
      <c r="D14" s="179" t="s">
        <v>1887</v>
      </c>
      <c r="E14" s="179">
        <v>0</v>
      </c>
    </row>
    <row r="15" spans="1:5" ht="15.75" thickBot="1">
      <c r="A15" s="117" t="s">
        <v>5</v>
      </c>
      <c r="B15" s="118" t="s">
        <v>6</v>
      </c>
      <c r="C15" s="254">
        <v>0</v>
      </c>
      <c r="D15" s="179"/>
      <c r="E15" s="179">
        <v>0</v>
      </c>
    </row>
    <row r="16" spans="1:5" ht="60.75" thickBot="1">
      <c r="A16" s="117" t="s">
        <v>7</v>
      </c>
      <c r="B16" s="118" t="s">
        <v>8</v>
      </c>
      <c r="C16" s="254">
        <v>100</v>
      </c>
      <c r="D16" s="179" t="s">
        <v>1455</v>
      </c>
      <c r="E16" s="179">
        <v>0</v>
      </c>
    </row>
    <row r="17" spans="1:5" ht="60.75" thickBot="1">
      <c r="A17" s="117" t="s">
        <v>9</v>
      </c>
      <c r="B17" s="118" t="s">
        <v>83</v>
      </c>
      <c r="C17" s="254">
        <v>100</v>
      </c>
      <c r="D17" s="179" t="s">
        <v>1456</v>
      </c>
      <c r="E17" s="179">
        <v>0</v>
      </c>
    </row>
    <row r="18" spans="1:5" ht="15.75" thickBot="1">
      <c r="A18" s="117" t="s">
        <v>10</v>
      </c>
      <c r="B18" s="118" t="s">
        <v>86</v>
      </c>
      <c r="C18" s="254">
        <v>100</v>
      </c>
      <c r="D18" s="179"/>
      <c r="E18" s="179" t="s">
        <v>874</v>
      </c>
    </row>
    <row r="19" spans="1:5" ht="30.75" thickBot="1">
      <c r="A19" s="117" t="s">
        <v>12</v>
      </c>
      <c r="B19" s="118" t="s">
        <v>345</v>
      </c>
      <c r="C19" s="254">
        <v>100</v>
      </c>
      <c r="D19" s="227" t="s">
        <v>188</v>
      </c>
      <c r="E19" s="179">
        <v>0</v>
      </c>
    </row>
    <row r="20" spans="1:5" ht="15.75" thickBot="1">
      <c r="A20" s="117" t="s">
        <v>14</v>
      </c>
      <c r="B20" s="118" t="s">
        <v>13</v>
      </c>
      <c r="C20" s="254">
        <v>0</v>
      </c>
      <c r="D20" s="179"/>
      <c r="E20" s="179">
        <v>0</v>
      </c>
    </row>
    <row r="21" spans="1:5" ht="45.75" thickBot="1">
      <c r="A21" s="117" t="s">
        <v>16</v>
      </c>
      <c r="B21" s="118" t="s">
        <v>84</v>
      </c>
      <c r="C21" s="254">
        <v>50</v>
      </c>
      <c r="D21" s="227" t="s">
        <v>1457</v>
      </c>
      <c r="E21" s="179" t="s">
        <v>1625</v>
      </c>
    </row>
    <row r="22" spans="1:5" ht="30.75" thickBot="1">
      <c r="A22" s="117" t="s">
        <v>18</v>
      </c>
      <c r="B22" s="118" t="s">
        <v>87</v>
      </c>
      <c r="C22" s="254">
        <v>100</v>
      </c>
      <c r="D22" s="227" t="s">
        <v>188</v>
      </c>
      <c r="E22" s="179" t="s">
        <v>873</v>
      </c>
    </row>
    <row r="23" spans="1:5" ht="30.75" thickBot="1">
      <c r="A23" s="117" t="s">
        <v>20</v>
      </c>
      <c r="B23" s="118" t="s">
        <v>15</v>
      </c>
      <c r="C23" s="254">
        <v>100</v>
      </c>
      <c r="D23" s="179" t="s">
        <v>188</v>
      </c>
      <c r="E23" s="179" t="s">
        <v>2127</v>
      </c>
    </row>
    <row r="24" spans="1:5" ht="30.75" thickBot="1">
      <c r="A24" s="117" t="s">
        <v>21</v>
      </c>
      <c r="B24" s="121" t="s">
        <v>17</v>
      </c>
      <c r="C24" s="254">
        <v>100</v>
      </c>
      <c r="D24" s="179" t="s">
        <v>188</v>
      </c>
      <c r="E24" s="179" t="s">
        <v>2127</v>
      </c>
    </row>
    <row r="25" spans="1:5" ht="30.75" thickBot="1">
      <c r="A25" s="117" t="s">
        <v>22</v>
      </c>
      <c r="B25" s="118" t="s">
        <v>19</v>
      </c>
      <c r="C25" s="254">
        <v>100</v>
      </c>
      <c r="D25" s="179" t="s">
        <v>188</v>
      </c>
      <c r="E25" s="179" t="s">
        <v>2127</v>
      </c>
    </row>
    <row r="26" spans="1:5" ht="15.75" thickBot="1">
      <c r="A26" s="117" t="s">
        <v>23</v>
      </c>
      <c r="B26" s="118" t="s">
        <v>85</v>
      </c>
      <c r="C26" s="254">
        <v>0</v>
      </c>
      <c r="D26" s="179"/>
      <c r="E26" s="179">
        <v>0</v>
      </c>
    </row>
    <row r="27" spans="1:5" ht="90.75" thickBot="1">
      <c r="A27" s="117" t="s">
        <v>24</v>
      </c>
      <c r="B27" s="118" t="s">
        <v>47</v>
      </c>
      <c r="C27" s="254">
        <v>0</v>
      </c>
      <c r="D27" s="179" t="s">
        <v>1458</v>
      </c>
      <c r="E27" s="179" t="s">
        <v>1671</v>
      </c>
    </row>
    <row r="28" spans="1:5" ht="45.75" thickBot="1">
      <c r="A28" s="117" t="s">
        <v>26</v>
      </c>
      <c r="B28" s="122" t="s">
        <v>25</v>
      </c>
      <c r="C28" s="254">
        <v>100</v>
      </c>
      <c r="D28" s="227" t="s">
        <v>1460</v>
      </c>
      <c r="E28" s="179">
        <v>0</v>
      </c>
    </row>
    <row r="29" spans="1:5" ht="15.75" thickBot="1">
      <c r="A29" s="216" t="s">
        <v>29</v>
      </c>
      <c r="B29" s="216"/>
      <c r="C29" s="255">
        <f>AVERAGE(C13:C28)</f>
        <v>71.875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90.75" thickBot="1">
      <c r="A33" s="103" t="s">
        <v>30</v>
      </c>
      <c r="B33" s="129" t="s">
        <v>32</v>
      </c>
      <c r="C33" s="254">
        <v>0</v>
      </c>
      <c r="D33" s="227" t="s">
        <v>188</v>
      </c>
      <c r="E33" s="179" t="s">
        <v>875</v>
      </c>
    </row>
    <row r="34" spans="1:5" ht="105.75" thickBot="1">
      <c r="A34" s="128" t="s">
        <v>1629</v>
      </c>
      <c r="B34" s="129" t="s">
        <v>346</v>
      </c>
      <c r="C34" s="254">
        <v>50</v>
      </c>
      <c r="D34" s="227" t="s">
        <v>876</v>
      </c>
      <c r="E34" s="179" t="s">
        <v>1461</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30.75" thickBot="1">
      <c r="A38" s="128" t="s">
        <v>37</v>
      </c>
      <c r="B38" s="129" t="s">
        <v>36</v>
      </c>
      <c r="C38" s="254">
        <v>0</v>
      </c>
      <c r="D38" s="227" t="s">
        <v>188</v>
      </c>
      <c r="E38" s="179" t="s">
        <v>877</v>
      </c>
    </row>
    <row r="39" spans="1:5" ht="45.75" thickBot="1">
      <c r="A39" s="103" t="s">
        <v>39</v>
      </c>
      <c r="B39" s="129" t="s">
        <v>40</v>
      </c>
      <c r="C39" s="254">
        <v>100</v>
      </c>
      <c r="D39" s="227" t="s">
        <v>188</v>
      </c>
      <c r="E39" s="179" t="s">
        <v>878</v>
      </c>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90.75" thickBot="1">
      <c r="A44" s="128" t="s">
        <v>1631</v>
      </c>
      <c r="B44" s="129" t="s">
        <v>46</v>
      </c>
      <c r="C44" s="254">
        <v>0</v>
      </c>
      <c r="D44" s="179" t="s">
        <v>1462</v>
      </c>
      <c r="E44" s="179" t="s">
        <v>1459</v>
      </c>
    </row>
    <row r="45" spans="1:5" ht="15.75" thickBot="1">
      <c r="A45" s="103" t="s">
        <v>1632</v>
      </c>
      <c r="B45" s="129" t="s">
        <v>27</v>
      </c>
      <c r="C45" s="254">
        <v>0</v>
      </c>
      <c r="D45" s="228"/>
      <c r="E45" s="228"/>
    </row>
    <row r="46" spans="1:5" ht="15.75" thickBot="1">
      <c r="A46" s="197" t="s">
        <v>29</v>
      </c>
      <c r="B46" s="198"/>
      <c r="C46" s="255">
        <f>AVERAGE(C33:C45)</f>
        <v>11.538461538461538</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60.75" thickBot="1">
      <c r="A52" s="138" t="s">
        <v>53</v>
      </c>
      <c r="B52" s="141" t="s">
        <v>52</v>
      </c>
      <c r="C52" s="254">
        <v>0</v>
      </c>
      <c r="D52" s="227" t="s">
        <v>188</v>
      </c>
      <c r="E52" s="179" t="s">
        <v>879</v>
      </c>
    </row>
    <row r="53" spans="1:5" ht="30.75" thickBot="1">
      <c r="A53" s="128" t="s">
        <v>55</v>
      </c>
      <c r="B53" s="134" t="s">
        <v>571</v>
      </c>
      <c r="C53" s="254">
        <v>100</v>
      </c>
      <c r="D53" s="227" t="s">
        <v>296</v>
      </c>
      <c r="E53" s="228" t="s">
        <v>297</v>
      </c>
    </row>
    <row r="54" spans="1:5" ht="15.75" thickBot="1">
      <c r="A54" s="138" t="s">
        <v>57</v>
      </c>
      <c r="B54" s="132" t="s">
        <v>60</v>
      </c>
      <c r="C54" s="258">
        <v>0</v>
      </c>
      <c r="D54" s="233"/>
      <c r="E54" s="233"/>
    </row>
    <row r="55" spans="1:5" ht="30.75" thickBot="1">
      <c r="A55" s="128" t="s">
        <v>59</v>
      </c>
      <c r="B55" s="142" t="s">
        <v>62</v>
      </c>
      <c r="C55" s="254">
        <v>50</v>
      </c>
      <c r="D55" s="234" t="s">
        <v>1730</v>
      </c>
      <c r="E55" s="233" t="s">
        <v>1731</v>
      </c>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18.75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30.75" thickBot="1">
      <c r="A62" s="128" t="s">
        <v>64</v>
      </c>
      <c r="B62" s="135" t="s">
        <v>69</v>
      </c>
      <c r="C62" s="254">
        <v>100</v>
      </c>
      <c r="D62" s="227" t="s">
        <v>188</v>
      </c>
      <c r="E62" s="228"/>
    </row>
    <row r="63" spans="1:5" ht="30.75" thickBot="1">
      <c r="A63" s="128" t="s">
        <v>66</v>
      </c>
      <c r="B63" s="136" t="s">
        <v>75</v>
      </c>
      <c r="C63" s="254">
        <v>50</v>
      </c>
      <c r="D63" s="228"/>
      <c r="E63" s="228" t="s">
        <v>223</v>
      </c>
    </row>
    <row r="64" spans="1:5" ht="15.75" thickBot="1">
      <c r="A64" s="128" t="s">
        <v>68</v>
      </c>
      <c r="B64" s="135" t="s">
        <v>92</v>
      </c>
      <c r="C64" s="254">
        <v>100</v>
      </c>
      <c r="D64" s="228"/>
      <c r="E64" s="228"/>
    </row>
    <row r="65" spans="1:5" ht="31.5" thickTop="1" thickBot="1">
      <c r="A65" s="128" t="s">
        <v>70</v>
      </c>
      <c r="B65" s="143" t="s">
        <v>585</v>
      </c>
      <c r="C65" s="254">
        <v>0</v>
      </c>
      <c r="D65" s="147" t="s">
        <v>622</v>
      </c>
      <c r="E65" s="159" t="s">
        <v>611</v>
      </c>
    </row>
    <row r="66" spans="1:5" ht="31.5" thickTop="1" thickBot="1">
      <c r="A66" s="128" t="s">
        <v>72</v>
      </c>
      <c r="B66" s="143" t="s">
        <v>584</v>
      </c>
      <c r="C66" s="254">
        <v>0</v>
      </c>
      <c r="D66" s="147" t="s">
        <v>622</v>
      </c>
      <c r="E66" s="159" t="s">
        <v>623</v>
      </c>
    </row>
    <row r="67" spans="1:5" ht="105.75" thickBot="1">
      <c r="A67" s="128" t="s">
        <v>74</v>
      </c>
      <c r="B67" s="137" t="s">
        <v>71</v>
      </c>
      <c r="C67" s="254">
        <v>100</v>
      </c>
      <c r="D67" s="227" t="s">
        <v>1463</v>
      </c>
      <c r="E67" s="228" t="s">
        <v>298</v>
      </c>
    </row>
    <row r="68" spans="1:5" ht="15.75" thickBot="1">
      <c r="A68" s="128" t="s">
        <v>76</v>
      </c>
      <c r="B68" s="135" t="s">
        <v>73</v>
      </c>
      <c r="C68" s="254">
        <v>0</v>
      </c>
      <c r="D68" s="228"/>
      <c r="E68" s="228"/>
    </row>
    <row r="69" spans="1:5" ht="15.75" thickBot="1">
      <c r="A69" s="128" t="s">
        <v>78</v>
      </c>
      <c r="B69" s="135" t="s">
        <v>79</v>
      </c>
      <c r="C69" s="254">
        <v>0</v>
      </c>
      <c r="D69" s="228"/>
      <c r="E69" s="228"/>
    </row>
    <row r="70" spans="1:5" ht="60.75" thickBot="1">
      <c r="A70" s="128" t="s">
        <v>91</v>
      </c>
      <c r="B70" s="143" t="s">
        <v>65</v>
      </c>
      <c r="C70" s="254">
        <v>50</v>
      </c>
      <c r="D70" s="227" t="s">
        <v>188</v>
      </c>
      <c r="E70" s="228" t="s">
        <v>295</v>
      </c>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34.63177447552448</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70" r:id="rId2"/>
    <hyperlink ref="D53" r:id="rId3"/>
    <hyperlink ref="D67" r:id="rId4" display="http://www.sanicolas.gob.mx/potentiaweb/portal/genera/VistasV2_1/SendMail.asp?email=sanicoweb@gmail.com&amp;imagen=banner%20logo%20237%20x%20153.jpg&amp;portal=2"/>
    <hyperlink ref="D62" r:id="rId5"/>
    <hyperlink ref="D65" r:id="rId6"/>
    <hyperlink ref="D66" r:id="rId7"/>
    <hyperlink ref="D55" r:id="rId8"/>
    <hyperlink ref="D13" r:id="rId9"/>
    <hyperlink ref="D19" r:id="rId10"/>
    <hyperlink ref="D21" r:id="rId11"/>
    <hyperlink ref="D22" r:id="rId12"/>
    <hyperlink ref="D28" r:id="rId13"/>
    <hyperlink ref="D33" r:id="rId14"/>
    <hyperlink ref="D34" r:id="rId15"/>
    <hyperlink ref="D38" r:id="rId16"/>
    <hyperlink ref="D39" r:id="rId17"/>
    <hyperlink ref="D52" r:id="rId18"/>
  </hyperlinks>
  <pageMargins left="0.7" right="0.7" top="0.75" bottom="0.75" header="0.3" footer="0.3"/>
  <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topLeftCell="B2" workbookViewId="0">
      <selection activeCell="Y5" sqref="Y5:AC19"/>
    </sheetView>
  </sheetViews>
  <sheetFormatPr baseColWidth="10" defaultRowHeight="15"/>
  <cols>
    <col min="2" max="2" width="22.42578125" customWidth="1"/>
    <col min="5" max="5" width="51.85546875" customWidth="1"/>
    <col min="8" max="8" width="33.28515625" customWidth="1"/>
    <col min="9" max="9" width="19.7109375" customWidth="1"/>
    <col min="10" max="10" width="24" customWidth="1"/>
    <col min="11" max="11" width="13.7109375" customWidth="1"/>
    <col min="13" max="13" width="14.42578125" customWidth="1"/>
    <col min="14" max="14" width="4.42578125" customWidth="1"/>
    <col min="15" max="15" width="12.42578125" customWidth="1"/>
    <col min="16" max="16" width="4.7109375" customWidth="1"/>
    <col min="17" max="17" width="14.7109375" customWidth="1"/>
    <col min="18" max="18" width="3.28515625" style="68" customWidth="1"/>
    <col min="19" max="19" width="13.7109375" customWidth="1"/>
  </cols>
  <sheetData>
    <row r="1" spans="2:19">
      <c r="B1" t="s">
        <v>1834</v>
      </c>
      <c r="E1" t="s">
        <v>1835</v>
      </c>
      <c r="H1" t="s">
        <v>1836</v>
      </c>
    </row>
    <row r="2" spans="2:19">
      <c r="H2" s="60" t="s">
        <v>1643</v>
      </c>
      <c r="I2" s="60" t="s">
        <v>1644</v>
      </c>
      <c r="J2" s="60" t="s">
        <v>1645</v>
      </c>
      <c r="K2" s="60" t="s">
        <v>1646</v>
      </c>
    </row>
    <row r="3" spans="2:19">
      <c r="B3" t="s">
        <v>107</v>
      </c>
      <c r="C3">
        <v>3.8461538461538463</v>
      </c>
      <c r="E3" t="s">
        <v>346</v>
      </c>
      <c r="F3">
        <v>63.20754716981132</v>
      </c>
      <c r="H3" s="52"/>
      <c r="I3" s="54"/>
      <c r="J3" s="53"/>
      <c r="K3" s="55"/>
    </row>
    <row r="4" spans="2:19" ht="30">
      <c r="B4" t="s">
        <v>195</v>
      </c>
      <c r="C4">
        <v>3.8461538461538463</v>
      </c>
      <c r="E4" t="s">
        <v>46</v>
      </c>
      <c r="F4">
        <v>61.320754716981135</v>
      </c>
      <c r="H4" s="73" t="s">
        <v>11</v>
      </c>
      <c r="I4" s="73" t="s">
        <v>27</v>
      </c>
      <c r="J4" s="74" t="s">
        <v>346</v>
      </c>
      <c r="K4" s="71"/>
    </row>
    <row r="5" spans="2:19" ht="45">
      <c r="B5" t="s">
        <v>104</v>
      </c>
      <c r="C5">
        <v>7.6923076923076925</v>
      </c>
      <c r="E5" t="s">
        <v>32</v>
      </c>
      <c r="F5">
        <v>56.60377358490566</v>
      </c>
      <c r="H5" s="73" t="s">
        <v>54</v>
      </c>
      <c r="I5" s="73" t="s">
        <v>40</v>
      </c>
      <c r="J5" s="74" t="s">
        <v>46</v>
      </c>
      <c r="K5" s="71"/>
    </row>
    <row r="6" spans="2:19" ht="45">
      <c r="B6" t="s">
        <v>114</v>
      </c>
      <c r="C6">
        <v>7.6923076923076925</v>
      </c>
      <c r="E6" t="s">
        <v>36</v>
      </c>
      <c r="F6">
        <v>53.773584905660378</v>
      </c>
      <c r="H6" s="73" t="s">
        <v>34</v>
      </c>
      <c r="I6" s="70"/>
      <c r="J6" s="74" t="s">
        <v>32</v>
      </c>
      <c r="K6" s="71"/>
    </row>
    <row r="7" spans="2:19" ht="30">
      <c r="B7" t="s">
        <v>120</v>
      </c>
      <c r="C7">
        <v>7.6923076923076925</v>
      </c>
      <c r="E7" t="s">
        <v>27</v>
      </c>
      <c r="F7">
        <v>41.509433962264154</v>
      </c>
      <c r="H7" s="73" t="s">
        <v>38</v>
      </c>
      <c r="I7" s="70"/>
      <c r="J7" s="74" t="s">
        <v>36</v>
      </c>
      <c r="K7" s="71"/>
    </row>
    <row r="8" spans="2:19">
      <c r="B8" t="s">
        <v>100</v>
      </c>
      <c r="C8">
        <v>11.538461538461538</v>
      </c>
      <c r="E8" t="s">
        <v>40</v>
      </c>
      <c r="F8">
        <v>29.245283018867923</v>
      </c>
      <c r="H8" s="73" t="s">
        <v>42</v>
      </c>
      <c r="I8" s="70"/>
      <c r="J8" s="70"/>
      <c r="K8" s="71"/>
    </row>
    <row r="9" spans="2:19">
      <c r="B9" t="s">
        <v>1655</v>
      </c>
      <c r="C9">
        <v>11.538461538461538</v>
      </c>
      <c r="E9" t="s">
        <v>11</v>
      </c>
      <c r="F9">
        <v>17.924528301886792</v>
      </c>
      <c r="H9" s="73" t="s">
        <v>44</v>
      </c>
      <c r="I9" s="70"/>
      <c r="J9" s="70"/>
      <c r="K9" s="71"/>
    </row>
    <row r="10" spans="2:19">
      <c r="B10" t="s">
        <v>127</v>
      </c>
      <c r="C10">
        <v>11.538461538461538</v>
      </c>
      <c r="E10" t="s">
        <v>54</v>
      </c>
      <c r="F10">
        <v>16.037735849056602</v>
      </c>
      <c r="H10" s="73" t="s">
        <v>93</v>
      </c>
      <c r="I10" s="62"/>
      <c r="J10" s="62"/>
      <c r="K10" s="63"/>
    </row>
    <row r="11" spans="2:19">
      <c r="B11" t="s">
        <v>135</v>
      </c>
      <c r="C11">
        <v>11.538461538461538</v>
      </c>
      <c r="E11" t="s">
        <v>34</v>
      </c>
      <c r="F11">
        <v>13.20754716981132</v>
      </c>
    </row>
    <row r="12" spans="2:19">
      <c r="B12" t="s">
        <v>1840</v>
      </c>
      <c r="C12">
        <v>11.538461538461538</v>
      </c>
      <c r="E12" t="s">
        <v>38</v>
      </c>
      <c r="F12">
        <v>6.6037735849056602</v>
      </c>
      <c r="L12" s="65">
        <v>1</v>
      </c>
      <c r="M12" s="67" t="s">
        <v>151</v>
      </c>
      <c r="N12" s="64">
        <v>15</v>
      </c>
      <c r="O12" s="67" t="s">
        <v>195</v>
      </c>
      <c r="P12" s="64">
        <v>29</v>
      </c>
      <c r="Q12" s="67" t="s">
        <v>125</v>
      </c>
      <c r="R12" s="64">
        <v>43</v>
      </c>
      <c r="S12" s="67" t="s">
        <v>139</v>
      </c>
    </row>
    <row r="13" spans="2:19">
      <c r="B13" t="s">
        <v>1839</v>
      </c>
      <c r="C13">
        <v>15.384615384615385</v>
      </c>
      <c r="E13" t="s">
        <v>42</v>
      </c>
      <c r="F13">
        <v>6.6037735849056602</v>
      </c>
      <c r="L13" s="65">
        <v>2</v>
      </c>
      <c r="M13" s="67" t="s">
        <v>98</v>
      </c>
      <c r="N13" s="64">
        <v>16</v>
      </c>
      <c r="O13" s="67" t="s">
        <v>112</v>
      </c>
      <c r="P13" s="64">
        <v>30</v>
      </c>
      <c r="Q13" s="67" t="s">
        <v>196</v>
      </c>
      <c r="R13" s="64">
        <v>44</v>
      </c>
      <c r="S13" s="67" t="s">
        <v>140</v>
      </c>
    </row>
    <row r="14" spans="2:19">
      <c r="B14" t="s">
        <v>146</v>
      </c>
      <c r="C14">
        <v>15.384615384615385</v>
      </c>
      <c r="E14" t="s">
        <v>44</v>
      </c>
      <c r="F14">
        <v>1.8867924528301887</v>
      </c>
      <c r="L14" s="65">
        <v>3</v>
      </c>
      <c r="M14" s="67" t="s">
        <v>99</v>
      </c>
      <c r="N14" s="64">
        <v>17</v>
      </c>
      <c r="O14" s="67" t="s">
        <v>113</v>
      </c>
      <c r="P14" s="64">
        <v>31</v>
      </c>
      <c r="Q14" s="67" t="s">
        <v>127</v>
      </c>
      <c r="R14" s="64">
        <v>45</v>
      </c>
      <c r="S14" s="67" t="s">
        <v>141</v>
      </c>
    </row>
    <row r="15" spans="2:19" ht="24">
      <c r="B15" t="s">
        <v>99</v>
      </c>
      <c r="C15">
        <v>19.23076923076923</v>
      </c>
      <c r="E15" t="s">
        <v>93</v>
      </c>
      <c r="F15">
        <v>0.94339622641509435</v>
      </c>
      <c r="L15" s="65">
        <v>4</v>
      </c>
      <c r="M15" s="67" t="s">
        <v>1656</v>
      </c>
      <c r="N15" s="64">
        <v>18</v>
      </c>
      <c r="O15" s="67" t="s">
        <v>114</v>
      </c>
      <c r="P15" s="64">
        <v>32</v>
      </c>
      <c r="Q15" s="67" t="s">
        <v>198</v>
      </c>
      <c r="R15" s="64">
        <v>46</v>
      </c>
      <c r="S15" s="67" t="s">
        <v>142</v>
      </c>
    </row>
    <row r="16" spans="2:19" ht="24">
      <c r="B16" t="s">
        <v>105</v>
      </c>
      <c r="C16">
        <v>19.23076923076923</v>
      </c>
      <c r="L16" s="65">
        <v>5</v>
      </c>
      <c r="M16" s="67" t="s">
        <v>1655</v>
      </c>
      <c r="N16" s="64">
        <v>19</v>
      </c>
      <c r="O16" s="67" t="s">
        <v>115</v>
      </c>
      <c r="P16" s="64">
        <v>33</v>
      </c>
      <c r="Q16" s="67" t="s">
        <v>199</v>
      </c>
      <c r="R16" s="64">
        <v>47</v>
      </c>
      <c r="S16" s="67" t="s">
        <v>143</v>
      </c>
    </row>
    <row r="17" spans="2:19">
      <c r="B17" t="s">
        <v>110</v>
      </c>
      <c r="C17">
        <v>19.23076923076923</v>
      </c>
      <c r="L17" s="65">
        <v>6</v>
      </c>
      <c r="M17" s="67" t="s">
        <v>101</v>
      </c>
      <c r="N17" s="64">
        <v>20</v>
      </c>
      <c r="O17" s="67" t="s">
        <v>116</v>
      </c>
      <c r="P17" s="64">
        <v>34</v>
      </c>
      <c r="Q17" s="67" t="s">
        <v>130</v>
      </c>
      <c r="R17" s="64">
        <v>48</v>
      </c>
      <c r="S17" s="67" t="s">
        <v>144</v>
      </c>
    </row>
    <row r="18" spans="2:19" ht="24">
      <c r="B18" t="s">
        <v>118</v>
      </c>
      <c r="C18">
        <v>19.23076923076923</v>
      </c>
      <c r="L18" s="65">
        <v>7</v>
      </c>
      <c r="M18" s="67" t="s">
        <v>103</v>
      </c>
      <c r="N18" s="64">
        <v>21</v>
      </c>
      <c r="O18" s="67" t="s">
        <v>117</v>
      </c>
      <c r="P18" s="64">
        <v>35</v>
      </c>
      <c r="Q18" s="67" t="s">
        <v>131</v>
      </c>
      <c r="R18" s="64">
        <v>49</v>
      </c>
      <c r="S18" s="67" t="s">
        <v>145</v>
      </c>
    </row>
    <row r="19" spans="2:19">
      <c r="B19" t="s">
        <v>133</v>
      </c>
      <c r="C19">
        <v>19.23076923076923</v>
      </c>
      <c r="L19" s="65">
        <v>8</v>
      </c>
      <c r="M19" s="67" t="s">
        <v>104</v>
      </c>
      <c r="N19" s="64">
        <v>22</v>
      </c>
      <c r="O19" s="67" t="s">
        <v>118</v>
      </c>
      <c r="P19" s="64">
        <v>36</v>
      </c>
      <c r="Q19" s="67" t="s">
        <v>132</v>
      </c>
      <c r="R19" s="64">
        <v>50</v>
      </c>
      <c r="S19" s="67" t="s">
        <v>146</v>
      </c>
    </row>
    <row r="20" spans="2:19" ht="24">
      <c r="B20" t="s">
        <v>134</v>
      </c>
      <c r="C20">
        <v>19.23076923076923</v>
      </c>
      <c r="L20" s="65">
        <v>9</v>
      </c>
      <c r="M20" s="67" t="s">
        <v>105</v>
      </c>
      <c r="N20" s="64">
        <v>23</v>
      </c>
      <c r="O20" s="67" t="s">
        <v>119</v>
      </c>
      <c r="P20" s="64">
        <v>37</v>
      </c>
      <c r="Q20" s="67" t="s">
        <v>133</v>
      </c>
      <c r="R20" s="64">
        <v>51</v>
      </c>
      <c r="S20" s="67" t="s">
        <v>1657</v>
      </c>
    </row>
    <row r="21" spans="2:19">
      <c r="B21" t="s">
        <v>142</v>
      </c>
      <c r="C21">
        <v>19.23076923076923</v>
      </c>
      <c r="L21" s="65">
        <v>10</v>
      </c>
      <c r="M21" s="67" t="s">
        <v>106</v>
      </c>
      <c r="N21" s="64">
        <v>24</v>
      </c>
      <c r="O21" s="67" t="s">
        <v>120</v>
      </c>
      <c r="P21" s="64">
        <v>38</v>
      </c>
      <c r="Q21" s="67" t="s">
        <v>134</v>
      </c>
      <c r="R21" s="64">
        <v>52</v>
      </c>
      <c r="S21" s="67" t="s">
        <v>147</v>
      </c>
    </row>
    <row r="22" spans="2:19" ht="24">
      <c r="B22" t="s">
        <v>1771</v>
      </c>
      <c r="C22">
        <v>23.076923076923077</v>
      </c>
      <c r="L22" s="65">
        <v>11</v>
      </c>
      <c r="M22" s="67" t="s">
        <v>107</v>
      </c>
      <c r="N22" s="64">
        <v>25</v>
      </c>
      <c r="O22" s="67" t="s">
        <v>121</v>
      </c>
      <c r="P22" s="64">
        <v>39</v>
      </c>
      <c r="Q22" s="67" t="s">
        <v>135</v>
      </c>
      <c r="R22" s="64">
        <v>53</v>
      </c>
      <c r="S22" s="67" t="s">
        <v>148</v>
      </c>
    </row>
    <row r="23" spans="2:19">
      <c r="B23" t="s">
        <v>109</v>
      </c>
      <c r="C23">
        <v>23.076923076923077</v>
      </c>
      <c r="L23" s="65">
        <v>12</v>
      </c>
      <c r="M23" s="67" t="s">
        <v>108</v>
      </c>
      <c r="N23" s="64">
        <v>26</v>
      </c>
      <c r="O23" s="67" t="s">
        <v>122</v>
      </c>
      <c r="P23" s="64">
        <v>40</v>
      </c>
      <c r="Q23" s="67" t="s">
        <v>136</v>
      </c>
      <c r="R23" s="64"/>
      <c r="S23" s="66"/>
    </row>
    <row r="24" spans="2:19" ht="24">
      <c r="B24" t="s">
        <v>113</v>
      </c>
      <c r="C24">
        <v>23.076923076923077</v>
      </c>
      <c r="L24" s="65">
        <v>13</v>
      </c>
      <c r="M24" s="67" t="s">
        <v>109</v>
      </c>
      <c r="N24" s="64">
        <v>27</v>
      </c>
      <c r="O24" s="67" t="s">
        <v>123</v>
      </c>
      <c r="P24" s="64">
        <v>41</v>
      </c>
      <c r="Q24" s="67" t="s">
        <v>137</v>
      </c>
      <c r="R24" s="64"/>
      <c r="S24" s="66"/>
    </row>
    <row r="25" spans="2:19">
      <c r="B25" t="s">
        <v>116</v>
      </c>
      <c r="C25">
        <v>23.076923076923077</v>
      </c>
      <c r="L25" s="65">
        <v>14</v>
      </c>
      <c r="M25" s="67" t="s">
        <v>110</v>
      </c>
      <c r="N25" s="64">
        <v>28</v>
      </c>
      <c r="O25" s="67" t="s">
        <v>124</v>
      </c>
      <c r="P25" s="64">
        <v>42</v>
      </c>
      <c r="Q25" s="67" t="s">
        <v>201</v>
      </c>
      <c r="R25" s="64"/>
      <c r="S25" s="66"/>
    </row>
    <row r="26" spans="2:19">
      <c r="B26" t="s">
        <v>122</v>
      </c>
      <c r="C26">
        <v>23.076923076923077</v>
      </c>
    </row>
    <row r="27" spans="2:19">
      <c r="B27" t="s">
        <v>124</v>
      </c>
      <c r="C27">
        <v>23.076923076923077</v>
      </c>
    </row>
    <row r="28" spans="2:19">
      <c r="B28" t="s">
        <v>1838</v>
      </c>
      <c r="C28">
        <v>23.076923076923077</v>
      </c>
    </row>
    <row r="29" spans="2:19">
      <c r="B29" t="s">
        <v>145</v>
      </c>
      <c r="C29">
        <v>23.076923076923077</v>
      </c>
    </row>
    <row r="30" spans="2:19">
      <c r="B30" t="s">
        <v>98</v>
      </c>
      <c r="C30">
        <v>26.923076923076923</v>
      </c>
    </row>
    <row r="31" spans="2:19">
      <c r="B31" t="s">
        <v>1841</v>
      </c>
      <c r="C31">
        <v>26.923076923076923</v>
      </c>
    </row>
    <row r="32" spans="2:19">
      <c r="B32" t="s">
        <v>132</v>
      </c>
      <c r="C32">
        <v>26.923076923076923</v>
      </c>
    </row>
    <row r="33" spans="2:3">
      <c r="B33" t="s">
        <v>136</v>
      </c>
      <c r="C33">
        <v>26.923076923076923</v>
      </c>
    </row>
    <row r="34" spans="2:3">
      <c r="B34" t="s">
        <v>139</v>
      </c>
      <c r="C34">
        <v>26.923076923076923</v>
      </c>
    </row>
    <row r="35" spans="2:3">
      <c r="B35" t="s">
        <v>106</v>
      </c>
      <c r="C35">
        <v>30.76923076923077</v>
      </c>
    </row>
    <row r="36" spans="2:3">
      <c r="B36" t="s">
        <v>140</v>
      </c>
      <c r="C36">
        <v>30.76923076923077</v>
      </c>
    </row>
    <row r="37" spans="2:3">
      <c r="B37" t="s">
        <v>144</v>
      </c>
      <c r="C37">
        <v>30.76923076923077</v>
      </c>
    </row>
    <row r="38" spans="2:3">
      <c r="B38" t="s">
        <v>117</v>
      </c>
      <c r="C38">
        <v>34.615384615384613</v>
      </c>
    </row>
    <row r="39" spans="2:3">
      <c r="B39" t="s">
        <v>137</v>
      </c>
      <c r="C39">
        <v>34.615384615384613</v>
      </c>
    </row>
    <row r="40" spans="2:3">
      <c r="B40" t="s">
        <v>147</v>
      </c>
      <c r="C40">
        <v>34.615384615384613</v>
      </c>
    </row>
    <row r="41" spans="2:3">
      <c r="B41" t="s">
        <v>1837</v>
      </c>
      <c r="C41">
        <v>38.46153846153846</v>
      </c>
    </row>
    <row r="42" spans="2:3">
      <c r="B42" t="s">
        <v>131</v>
      </c>
      <c r="C42">
        <v>38.46153846153846</v>
      </c>
    </row>
    <row r="43" spans="2:3">
      <c r="B43" t="s">
        <v>103</v>
      </c>
      <c r="C43">
        <v>42.307692307692307</v>
      </c>
    </row>
    <row r="44" spans="2:3">
      <c r="B44" t="s">
        <v>108</v>
      </c>
      <c r="C44">
        <v>42.307692307692307</v>
      </c>
    </row>
    <row r="45" spans="2:3">
      <c r="B45" t="s">
        <v>112</v>
      </c>
      <c r="C45">
        <v>42.307692307692307</v>
      </c>
    </row>
    <row r="46" spans="2:3">
      <c r="B46" t="s">
        <v>125</v>
      </c>
      <c r="C46">
        <v>42.307692307692307</v>
      </c>
    </row>
    <row r="47" spans="2:3">
      <c r="B47" t="s">
        <v>130</v>
      </c>
      <c r="C47">
        <v>46.153846153846153</v>
      </c>
    </row>
    <row r="48" spans="2:3">
      <c r="B48" t="s">
        <v>141</v>
      </c>
      <c r="C48">
        <v>46.153846153846153</v>
      </c>
    </row>
    <row r="49" spans="2:3">
      <c r="B49" t="s">
        <v>148</v>
      </c>
      <c r="C49">
        <v>50</v>
      </c>
    </row>
    <row r="50" spans="2:3">
      <c r="B50" t="s">
        <v>123</v>
      </c>
      <c r="C50">
        <v>53.846153846153847</v>
      </c>
    </row>
    <row r="51" spans="2:3">
      <c r="B51" t="s">
        <v>143</v>
      </c>
      <c r="C51">
        <v>53.846153846153847</v>
      </c>
    </row>
    <row r="52" spans="2:3">
      <c r="B52" t="s">
        <v>101</v>
      </c>
      <c r="C52">
        <v>57.692307692307693</v>
      </c>
    </row>
    <row r="53" spans="2:3">
      <c r="B53" t="s">
        <v>119</v>
      </c>
      <c r="C53">
        <v>57.692307692307693</v>
      </c>
    </row>
    <row r="54" spans="2:3">
      <c r="B54" t="s">
        <v>115</v>
      </c>
      <c r="C54">
        <v>61.53846153846154</v>
      </c>
    </row>
    <row r="55" spans="2:3">
      <c r="B55" t="s">
        <v>121</v>
      </c>
      <c r="C55">
        <v>61.53846153846154</v>
      </c>
    </row>
  </sheetData>
  <sortState ref="E3:F15">
    <sortCondition descending="1" ref="F3"/>
  </sortState>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136</v>
      </c>
      <c r="B6" s="219"/>
      <c r="C6" s="219"/>
      <c r="D6" s="219"/>
      <c r="E6" s="219"/>
    </row>
    <row r="7" spans="1:5" ht="15.75" thickBot="1">
      <c r="A7" s="108" t="s">
        <v>88</v>
      </c>
      <c r="B7" s="220" t="s">
        <v>189</v>
      </c>
      <c r="C7" s="220"/>
      <c r="D7" s="220"/>
      <c r="E7" s="220"/>
    </row>
    <row r="8" spans="1:5" ht="15.75" thickBot="1">
      <c r="A8" s="108" t="s">
        <v>149</v>
      </c>
      <c r="B8" s="226" t="s">
        <v>303</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189</v>
      </c>
      <c r="E13" s="179">
        <v>0</v>
      </c>
    </row>
    <row r="14" spans="1:5" ht="60.75" thickBot="1">
      <c r="A14" s="117" t="s">
        <v>3</v>
      </c>
      <c r="B14" s="118" t="s">
        <v>4</v>
      </c>
      <c r="C14" s="254">
        <v>100</v>
      </c>
      <c r="D14" s="227" t="s">
        <v>1450</v>
      </c>
      <c r="E14" s="179">
        <v>0</v>
      </c>
    </row>
    <row r="15" spans="1:5" ht="60.75" thickBot="1">
      <c r="A15" s="117" t="s">
        <v>5</v>
      </c>
      <c r="B15" s="118" t="s">
        <v>6</v>
      </c>
      <c r="C15" s="254">
        <v>100</v>
      </c>
      <c r="D15" s="227" t="s">
        <v>855</v>
      </c>
      <c r="E15" s="179">
        <v>0</v>
      </c>
    </row>
    <row r="16" spans="1:5" ht="60.75" thickBot="1">
      <c r="A16" s="117" t="s">
        <v>7</v>
      </c>
      <c r="B16" s="118" t="s">
        <v>8</v>
      </c>
      <c r="C16" s="254">
        <v>100</v>
      </c>
      <c r="D16" s="227" t="s">
        <v>1451</v>
      </c>
      <c r="E16" s="179">
        <v>0</v>
      </c>
    </row>
    <row r="17" spans="1:5" ht="60.75" thickBot="1">
      <c r="A17" s="117" t="s">
        <v>9</v>
      </c>
      <c r="B17" s="118" t="s">
        <v>83</v>
      </c>
      <c r="C17" s="254">
        <v>100</v>
      </c>
      <c r="D17" s="227" t="s">
        <v>856</v>
      </c>
      <c r="E17" s="179">
        <v>0</v>
      </c>
    </row>
    <row r="18" spans="1:5" ht="15.75" thickBot="1">
      <c r="A18" s="117" t="s">
        <v>10</v>
      </c>
      <c r="B18" s="118" t="s">
        <v>86</v>
      </c>
      <c r="C18" s="254">
        <v>0</v>
      </c>
      <c r="D18" s="179"/>
      <c r="E18" s="179">
        <v>0</v>
      </c>
    </row>
    <row r="19" spans="1:5" ht="30.75" thickBot="1">
      <c r="A19" s="117" t="s">
        <v>12</v>
      </c>
      <c r="B19" s="118" t="s">
        <v>345</v>
      </c>
      <c r="C19" s="254">
        <v>100</v>
      </c>
      <c r="D19" s="227" t="s">
        <v>857</v>
      </c>
      <c r="E19" s="179">
        <v>0</v>
      </c>
    </row>
    <row r="20" spans="1:5" ht="15.75" thickBot="1">
      <c r="A20" s="117" t="s">
        <v>14</v>
      </c>
      <c r="B20" s="118" t="s">
        <v>13</v>
      </c>
      <c r="C20" s="254">
        <v>0</v>
      </c>
      <c r="D20" s="179"/>
      <c r="E20" s="179">
        <v>0</v>
      </c>
    </row>
    <row r="21" spans="1:5" ht="45.75" thickBot="1">
      <c r="A21" s="117" t="s">
        <v>16</v>
      </c>
      <c r="B21" s="118" t="s">
        <v>84</v>
      </c>
      <c r="C21" s="254">
        <v>100</v>
      </c>
      <c r="D21" s="227" t="s">
        <v>1452</v>
      </c>
      <c r="E21" s="179">
        <v>0</v>
      </c>
    </row>
    <row r="22" spans="1:5" ht="60.75" thickBot="1">
      <c r="A22" s="117" t="s">
        <v>18</v>
      </c>
      <c r="B22" s="118" t="s">
        <v>87</v>
      </c>
      <c r="C22" s="254">
        <v>100</v>
      </c>
      <c r="D22" s="227" t="s">
        <v>858</v>
      </c>
      <c r="E22" s="179">
        <v>0</v>
      </c>
    </row>
    <row r="23" spans="1:5" ht="45.75" thickBot="1">
      <c r="A23" s="117" t="s">
        <v>20</v>
      </c>
      <c r="B23" s="118" t="s">
        <v>15</v>
      </c>
      <c r="C23" s="254">
        <v>50</v>
      </c>
      <c r="D23" s="227" t="s">
        <v>859</v>
      </c>
      <c r="E23" s="179" t="s">
        <v>860</v>
      </c>
    </row>
    <row r="24" spans="1:5" ht="45.75" thickBot="1">
      <c r="A24" s="117" t="s">
        <v>21</v>
      </c>
      <c r="B24" s="121" t="s">
        <v>17</v>
      </c>
      <c r="C24" s="254">
        <v>50</v>
      </c>
      <c r="D24" s="227" t="s">
        <v>859</v>
      </c>
      <c r="E24" s="179" t="s">
        <v>860</v>
      </c>
    </row>
    <row r="25" spans="1:5" ht="60.75" thickBot="1">
      <c r="A25" s="117" t="s">
        <v>22</v>
      </c>
      <c r="B25" s="118" t="s">
        <v>19</v>
      </c>
      <c r="C25" s="254">
        <v>50</v>
      </c>
      <c r="D25" s="227" t="s">
        <v>861</v>
      </c>
      <c r="E25" s="179" t="s">
        <v>862</v>
      </c>
    </row>
    <row r="26" spans="1:5" ht="15.75" thickBot="1">
      <c r="A26" s="117" t="s">
        <v>23</v>
      </c>
      <c r="B26" s="118" t="s">
        <v>85</v>
      </c>
      <c r="C26" s="254">
        <v>0</v>
      </c>
      <c r="D26" s="179"/>
      <c r="E26" s="179">
        <v>0</v>
      </c>
    </row>
    <row r="27" spans="1:5" ht="105.75" thickBot="1">
      <c r="A27" s="117" t="s">
        <v>24</v>
      </c>
      <c r="B27" s="118" t="s">
        <v>47</v>
      </c>
      <c r="C27" s="254">
        <v>50</v>
      </c>
      <c r="D27" s="227" t="s">
        <v>1453</v>
      </c>
      <c r="E27" s="179" t="s">
        <v>863</v>
      </c>
    </row>
    <row r="28" spans="1:5" ht="45.75" thickBot="1">
      <c r="A28" s="117" t="s">
        <v>26</v>
      </c>
      <c r="B28" s="122" t="s">
        <v>25</v>
      </c>
      <c r="C28" s="254">
        <v>100</v>
      </c>
      <c r="D28" s="227" t="s">
        <v>864</v>
      </c>
      <c r="E28" s="179">
        <v>0</v>
      </c>
    </row>
    <row r="29" spans="1:5" ht="15.75" thickBot="1">
      <c r="A29" s="216" t="s">
        <v>29</v>
      </c>
      <c r="B29" s="216"/>
      <c r="C29" s="255">
        <f>AVERAGE(C13:C28)</f>
        <v>68.75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50</v>
      </c>
      <c r="D33" s="227" t="s">
        <v>528</v>
      </c>
      <c r="E33" s="179" t="s">
        <v>865</v>
      </c>
    </row>
    <row r="34" spans="1:5" ht="45.75" thickBot="1">
      <c r="A34" s="128" t="s">
        <v>1629</v>
      </c>
      <c r="B34" s="129" t="s">
        <v>346</v>
      </c>
      <c r="C34" s="254">
        <v>50</v>
      </c>
      <c r="D34" s="227" t="s">
        <v>528</v>
      </c>
      <c r="E34" s="179" t="s">
        <v>866</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60.75" thickBot="1">
      <c r="A38" s="128" t="s">
        <v>37</v>
      </c>
      <c r="B38" s="129" t="s">
        <v>36</v>
      </c>
      <c r="C38" s="254">
        <v>100</v>
      </c>
      <c r="D38" s="227" t="s">
        <v>867</v>
      </c>
      <c r="E38" s="179"/>
    </row>
    <row r="39" spans="1:5" ht="15.75" thickBot="1">
      <c r="A39" s="103" t="s">
        <v>39</v>
      </c>
      <c r="B39" s="129" t="s">
        <v>40</v>
      </c>
      <c r="C39" s="254">
        <v>0</v>
      </c>
      <c r="D39" s="179"/>
      <c r="E39" s="179"/>
    </row>
    <row r="40" spans="1:5" ht="45.75" thickBot="1">
      <c r="A40" s="128" t="s">
        <v>41</v>
      </c>
      <c r="B40" s="129" t="s">
        <v>42</v>
      </c>
      <c r="C40" s="254">
        <v>50</v>
      </c>
      <c r="D40" s="227" t="s">
        <v>1452</v>
      </c>
      <c r="E40" s="179" t="s">
        <v>868</v>
      </c>
    </row>
    <row r="41" spans="1:5" ht="15.75" thickBot="1">
      <c r="A41" s="103" t="s">
        <v>43</v>
      </c>
      <c r="B41" s="129" t="s">
        <v>44</v>
      </c>
      <c r="C41" s="254">
        <v>0</v>
      </c>
      <c r="D41" s="179"/>
      <c r="E41" s="179"/>
    </row>
    <row r="42" spans="1:5" ht="15.75" thickBot="1">
      <c r="A42" s="128" t="s">
        <v>45</v>
      </c>
      <c r="B42" s="129" t="s">
        <v>93</v>
      </c>
      <c r="C42" s="254">
        <v>0</v>
      </c>
      <c r="D42" s="179"/>
      <c r="E42" s="179"/>
    </row>
    <row r="43" spans="1:5" ht="45.75" thickBot="1">
      <c r="A43" s="103" t="s">
        <v>1630</v>
      </c>
      <c r="B43" s="129" t="s">
        <v>54</v>
      </c>
      <c r="C43" s="254">
        <v>0</v>
      </c>
      <c r="D43" s="227" t="s">
        <v>301</v>
      </c>
      <c r="E43" s="179" t="s">
        <v>869</v>
      </c>
    </row>
    <row r="44" spans="1:5" ht="90.75" thickBot="1">
      <c r="A44" s="128" t="s">
        <v>1631</v>
      </c>
      <c r="B44" s="129" t="s">
        <v>46</v>
      </c>
      <c r="C44" s="254">
        <v>100</v>
      </c>
      <c r="D44" s="179" t="s">
        <v>1454</v>
      </c>
      <c r="E44" s="179" t="s">
        <v>870</v>
      </c>
    </row>
    <row r="45" spans="1:5" ht="15.75" thickBot="1">
      <c r="A45" s="103" t="s">
        <v>1632</v>
      </c>
      <c r="B45" s="129" t="s">
        <v>27</v>
      </c>
      <c r="C45" s="254">
        <v>0</v>
      </c>
      <c r="D45" s="228"/>
      <c r="E45" s="228"/>
    </row>
    <row r="46" spans="1:5" ht="15.75" thickBot="1">
      <c r="A46" s="197" t="s">
        <v>29</v>
      </c>
      <c r="B46" s="198"/>
      <c r="C46" s="255">
        <f>AVERAGE(C33:C45)</f>
        <v>26.923076923076923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45.75" thickBot="1">
      <c r="A50" s="138" t="s">
        <v>49</v>
      </c>
      <c r="B50" s="132" t="s">
        <v>347</v>
      </c>
      <c r="C50" s="258">
        <v>50</v>
      </c>
      <c r="D50" s="234" t="s">
        <v>1831</v>
      </c>
      <c r="E50" s="233" t="s">
        <v>1729</v>
      </c>
    </row>
    <row r="51" spans="1:5" ht="75.75" thickBot="1">
      <c r="A51" s="128" t="s">
        <v>51</v>
      </c>
      <c r="B51" s="140" t="s">
        <v>50</v>
      </c>
      <c r="C51" s="254">
        <v>50</v>
      </c>
      <c r="D51" s="227" t="s">
        <v>871</v>
      </c>
      <c r="E51" s="179" t="s">
        <v>872</v>
      </c>
    </row>
    <row r="52" spans="1:5" ht="60.75" thickBot="1">
      <c r="A52" s="138" t="s">
        <v>53</v>
      </c>
      <c r="B52" s="141" t="s">
        <v>52</v>
      </c>
      <c r="C52" s="254">
        <v>50</v>
      </c>
      <c r="D52" s="227" t="s">
        <v>867</v>
      </c>
      <c r="E52" s="179" t="s">
        <v>872</v>
      </c>
    </row>
    <row r="53" spans="1:5" ht="45.75" thickBot="1">
      <c r="A53" s="128" t="s">
        <v>55</v>
      </c>
      <c r="B53" s="134" t="s">
        <v>571</v>
      </c>
      <c r="C53" s="254">
        <v>50</v>
      </c>
      <c r="D53" s="227" t="s">
        <v>301</v>
      </c>
      <c r="E53" s="228" t="s">
        <v>555</v>
      </c>
    </row>
    <row r="54" spans="1:5" ht="45.75" thickBot="1">
      <c r="A54" s="138" t="s">
        <v>57</v>
      </c>
      <c r="B54" s="142" t="s">
        <v>60</v>
      </c>
      <c r="C54" s="254">
        <v>50</v>
      </c>
      <c r="D54" s="234" t="s">
        <v>1728</v>
      </c>
      <c r="E54" s="233" t="s">
        <v>1729</v>
      </c>
    </row>
    <row r="55" spans="1:5" ht="15.75" thickBot="1">
      <c r="A55" s="128" t="s">
        <v>59</v>
      </c>
      <c r="B55" s="132" t="s">
        <v>62</v>
      </c>
      <c r="C55" s="258">
        <v>0</v>
      </c>
      <c r="D55" s="233"/>
      <c r="E55" s="233"/>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31.25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0</v>
      </c>
      <c r="D62" s="228"/>
      <c r="E62" s="228"/>
    </row>
    <row r="63" spans="1:5" ht="15.75" thickBot="1">
      <c r="A63" s="128" t="s">
        <v>66</v>
      </c>
      <c r="B63" s="136" t="s">
        <v>75</v>
      </c>
      <c r="C63" s="254">
        <v>0</v>
      </c>
      <c r="D63" s="228"/>
      <c r="E63" s="228"/>
    </row>
    <row r="64" spans="1:5" ht="15.75" thickBot="1">
      <c r="A64" s="128" t="s">
        <v>68</v>
      </c>
      <c r="B64" s="135" t="s">
        <v>92</v>
      </c>
      <c r="C64" s="254">
        <v>50</v>
      </c>
      <c r="D64" s="228"/>
      <c r="E64" s="228" t="s">
        <v>302</v>
      </c>
    </row>
    <row r="65" spans="1:5" ht="31.5" thickTop="1" thickBot="1">
      <c r="A65" s="128" t="s">
        <v>70</v>
      </c>
      <c r="B65" s="143" t="s">
        <v>585</v>
      </c>
      <c r="C65" s="254">
        <v>0</v>
      </c>
      <c r="D65" s="147" t="s">
        <v>625</v>
      </c>
      <c r="E65" s="159" t="s">
        <v>611</v>
      </c>
    </row>
    <row r="66" spans="1:5" ht="31.5" thickTop="1" thickBot="1">
      <c r="A66" s="128" t="s">
        <v>72</v>
      </c>
      <c r="B66" s="143" t="s">
        <v>584</v>
      </c>
      <c r="C66" s="254">
        <v>50</v>
      </c>
      <c r="D66" s="147" t="s">
        <v>624</v>
      </c>
      <c r="E66" s="144" t="s">
        <v>616</v>
      </c>
    </row>
    <row r="67" spans="1:5" ht="30.75" thickBot="1">
      <c r="A67" s="128" t="s">
        <v>74</v>
      </c>
      <c r="B67" s="137" t="s">
        <v>71</v>
      </c>
      <c r="C67" s="254">
        <v>50</v>
      </c>
      <c r="D67" s="227" t="s">
        <v>528</v>
      </c>
      <c r="E67" s="228" t="s">
        <v>529</v>
      </c>
    </row>
    <row r="68" spans="1:5" ht="30.75" thickBot="1">
      <c r="A68" s="128" t="s">
        <v>76</v>
      </c>
      <c r="B68" s="135" t="s">
        <v>73</v>
      </c>
      <c r="C68" s="254">
        <v>0</v>
      </c>
      <c r="D68" s="228"/>
      <c r="E68" s="228" t="s">
        <v>413</v>
      </c>
    </row>
    <row r="69" spans="1:5" ht="30.75" thickBot="1">
      <c r="A69" s="128" t="s">
        <v>78</v>
      </c>
      <c r="B69" s="135" t="s">
        <v>79</v>
      </c>
      <c r="C69" s="254">
        <v>50</v>
      </c>
      <c r="D69" s="228" t="s">
        <v>1886</v>
      </c>
      <c r="E69" s="228" t="s">
        <v>300</v>
      </c>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18.181818181818183</v>
      </c>
      <c r="D73" s="225"/>
      <c r="E73" s="225"/>
    </row>
    <row r="74" spans="1:5">
      <c r="C74" s="259"/>
    </row>
    <row r="75" spans="1:5">
      <c r="B75" s="104" t="s">
        <v>90</v>
      </c>
      <c r="C75" s="259">
        <f>AVERAGE(C73,C58,C46,C29)</f>
        <v>36.276223776223773</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53" r:id="rId2"/>
    <hyperlink ref="D67" r:id="rId3"/>
    <hyperlink ref="D66" r:id="rId4"/>
    <hyperlink ref="D65" r:id="rId5"/>
    <hyperlink ref="D54" r:id="rId6"/>
    <hyperlink ref="D50" r:id="rId7"/>
    <hyperlink ref="D13" r:id="rId8"/>
    <hyperlink ref="D14" r:id="rId9"/>
    <hyperlink ref="D15" r:id="rId10"/>
    <hyperlink ref="D16" r:id="rId11"/>
    <hyperlink ref="D17" r:id="rId12"/>
    <hyperlink ref="D19" r:id="rId13"/>
    <hyperlink ref="D21" r:id="rId14"/>
    <hyperlink ref="D22" r:id="rId15"/>
    <hyperlink ref="D23" r:id="rId16"/>
    <hyperlink ref="D24" r:id="rId17"/>
    <hyperlink ref="D25" r:id="rId18"/>
    <hyperlink ref="D27" r:id="rId19"/>
    <hyperlink ref="D28" r:id="rId20"/>
    <hyperlink ref="D33" r:id="rId21"/>
    <hyperlink ref="D34" r:id="rId22"/>
    <hyperlink ref="D38" r:id="rId23"/>
    <hyperlink ref="D40" r:id="rId24"/>
    <hyperlink ref="D43" r:id="rId25"/>
    <hyperlink ref="D51" r:id="rId26"/>
    <hyperlink ref="D52" r:id="rId27"/>
  </hyperlinks>
  <pageMargins left="0.7" right="0.7" top="0.75" bottom="0.75" header="0.3" footer="0.3"/>
  <drawing r:id="rId28"/>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137</v>
      </c>
      <c r="B6" s="219"/>
      <c r="C6" s="219"/>
      <c r="D6" s="219"/>
      <c r="E6" s="219"/>
    </row>
    <row r="7" spans="1:5" ht="15.75" thickBot="1">
      <c r="A7" s="108" t="s">
        <v>88</v>
      </c>
      <c r="B7" s="220" t="s">
        <v>190</v>
      </c>
      <c r="C7" s="220"/>
      <c r="D7" s="220"/>
      <c r="E7" s="220"/>
    </row>
    <row r="8" spans="1:5" ht="15.75" thickBot="1">
      <c r="A8" s="108" t="s">
        <v>149</v>
      </c>
      <c r="B8" s="226" t="s">
        <v>307</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190</v>
      </c>
      <c r="E13" s="179">
        <v>0</v>
      </c>
    </row>
    <row r="14" spans="1:5" ht="105.75" thickBot="1">
      <c r="A14" s="117" t="s">
        <v>3</v>
      </c>
      <c r="B14" s="118" t="s">
        <v>4</v>
      </c>
      <c r="C14" s="254">
        <v>100</v>
      </c>
      <c r="D14" s="179" t="s">
        <v>1884</v>
      </c>
      <c r="E14" s="179">
        <v>0</v>
      </c>
    </row>
    <row r="15" spans="1:5" ht="90.75" thickBot="1">
      <c r="A15" s="117" t="s">
        <v>5</v>
      </c>
      <c r="B15" s="118" t="s">
        <v>6</v>
      </c>
      <c r="C15" s="254">
        <v>100</v>
      </c>
      <c r="D15" s="179" t="s">
        <v>1885</v>
      </c>
      <c r="E15" s="179">
        <v>0</v>
      </c>
    </row>
    <row r="16" spans="1:5" ht="90.75" thickBot="1">
      <c r="A16" s="117" t="s">
        <v>7</v>
      </c>
      <c r="B16" s="118" t="s">
        <v>8</v>
      </c>
      <c r="C16" s="254">
        <v>100</v>
      </c>
      <c r="D16" s="179" t="s">
        <v>1883</v>
      </c>
      <c r="E16" s="179">
        <v>0</v>
      </c>
    </row>
    <row r="17" spans="1:5" ht="60.75" thickBot="1">
      <c r="A17" s="117" t="s">
        <v>9</v>
      </c>
      <c r="B17" s="118" t="s">
        <v>83</v>
      </c>
      <c r="C17" s="254">
        <v>100</v>
      </c>
      <c r="D17" s="179" t="s">
        <v>1882</v>
      </c>
      <c r="E17" s="179">
        <v>0</v>
      </c>
    </row>
    <row r="18" spans="1:5" ht="15.75" thickBot="1">
      <c r="A18" s="117" t="s">
        <v>10</v>
      </c>
      <c r="B18" s="118" t="s">
        <v>86</v>
      </c>
      <c r="C18" s="254">
        <v>100</v>
      </c>
      <c r="D18" s="179"/>
      <c r="E18" s="179">
        <v>0</v>
      </c>
    </row>
    <row r="19" spans="1:5" ht="30.75" thickBot="1">
      <c r="A19" s="117" t="s">
        <v>12</v>
      </c>
      <c r="B19" s="118" t="s">
        <v>345</v>
      </c>
      <c r="C19" s="254">
        <v>100</v>
      </c>
      <c r="D19" s="227" t="s">
        <v>849</v>
      </c>
      <c r="E19" s="179">
        <v>0</v>
      </c>
    </row>
    <row r="20" spans="1:5" ht="45.75" thickBot="1">
      <c r="A20" s="117" t="s">
        <v>14</v>
      </c>
      <c r="B20" s="118" t="s">
        <v>13</v>
      </c>
      <c r="C20" s="254">
        <v>50</v>
      </c>
      <c r="D20" s="227" t="s">
        <v>836</v>
      </c>
      <c r="E20" s="179" t="s">
        <v>1845</v>
      </c>
    </row>
    <row r="21" spans="1:5" ht="15.75" thickBot="1">
      <c r="A21" s="117" t="s">
        <v>16</v>
      </c>
      <c r="B21" s="118" t="s">
        <v>84</v>
      </c>
      <c r="C21" s="254">
        <v>0</v>
      </c>
      <c r="D21" s="179"/>
      <c r="E21" s="179">
        <v>0</v>
      </c>
    </row>
    <row r="22" spans="1:5" ht="75.75" thickBot="1">
      <c r="A22" s="117" t="s">
        <v>18</v>
      </c>
      <c r="B22" s="118" t="s">
        <v>87</v>
      </c>
      <c r="C22" s="254">
        <v>100</v>
      </c>
      <c r="D22" s="179" t="s">
        <v>1448</v>
      </c>
      <c r="E22" s="179" t="s">
        <v>837</v>
      </c>
    </row>
    <row r="23" spans="1:5" ht="45.75" thickBot="1">
      <c r="A23" s="117" t="s">
        <v>20</v>
      </c>
      <c r="B23" s="118" t="s">
        <v>15</v>
      </c>
      <c r="C23" s="254">
        <v>100</v>
      </c>
      <c r="D23" s="227" t="s">
        <v>838</v>
      </c>
      <c r="E23" s="179">
        <v>0</v>
      </c>
    </row>
    <row r="24" spans="1:5" ht="45.75" thickBot="1">
      <c r="A24" s="117" t="s">
        <v>21</v>
      </c>
      <c r="B24" s="121" t="s">
        <v>17</v>
      </c>
      <c r="C24" s="254">
        <v>100</v>
      </c>
      <c r="D24" s="227" t="s">
        <v>839</v>
      </c>
      <c r="E24" s="179">
        <v>0</v>
      </c>
    </row>
    <row r="25" spans="1:5" ht="45.75" thickBot="1">
      <c r="A25" s="117" t="s">
        <v>22</v>
      </c>
      <c r="B25" s="118" t="s">
        <v>19</v>
      </c>
      <c r="C25" s="254">
        <v>100</v>
      </c>
      <c r="D25" s="227" t="s">
        <v>840</v>
      </c>
      <c r="E25" s="179">
        <v>0</v>
      </c>
    </row>
    <row r="26" spans="1:5" ht="15.75" thickBot="1">
      <c r="A26" s="117" t="s">
        <v>23</v>
      </c>
      <c r="B26" s="118" t="s">
        <v>85</v>
      </c>
      <c r="C26" s="254">
        <v>0</v>
      </c>
      <c r="D26" s="179"/>
      <c r="E26" s="179">
        <v>0</v>
      </c>
    </row>
    <row r="27" spans="1:5" ht="60.75" thickBot="1">
      <c r="A27" s="117" t="s">
        <v>24</v>
      </c>
      <c r="B27" s="118" t="s">
        <v>47</v>
      </c>
      <c r="C27" s="254">
        <v>50</v>
      </c>
      <c r="D27" s="227" t="s">
        <v>841</v>
      </c>
      <c r="E27" s="179" t="s">
        <v>842</v>
      </c>
    </row>
    <row r="28" spans="1:5" ht="60.75" thickBot="1">
      <c r="A28" s="117" t="s">
        <v>26</v>
      </c>
      <c r="B28" s="122" t="s">
        <v>25</v>
      </c>
      <c r="C28" s="254">
        <v>100</v>
      </c>
      <c r="D28" s="227" t="s">
        <v>843</v>
      </c>
      <c r="E28" s="179">
        <v>0</v>
      </c>
    </row>
    <row r="29" spans="1:5" ht="15.75" thickBot="1">
      <c r="A29" s="216" t="s">
        <v>29</v>
      </c>
      <c r="B29" s="216"/>
      <c r="C29" s="255">
        <f>AVERAGE(C13:C28)</f>
        <v>81.25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100</v>
      </c>
      <c r="D33" s="227" t="s">
        <v>844</v>
      </c>
      <c r="E33" s="179" t="s">
        <v>845</v>
      </c>
    </row>
    <row r="34" spans="1:5" ht="45.75" thickBot="1">
      <c r="A34" s="128" t="s">
        <v>1629</v>
      </c>
      <c r="B34" s="129" t="s">
        <v>346</v>
      </c>
      <c r="C34" s="254">
        <v>100</v>
      </c>
      <c r="D34" s="227" t="s">
        <v>846</v>
      </c>
      <c r="E34" s="179" t="s">
        <v>847</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75.75" thickBot="1">
      <c r="A37" s="103" t="s">
        <v>35</v>
      </c>
      <c r="B37" s="129" t="s">
        <v>34</v>
      </c>
      <c r="C37" s="254">
        <v>50</v>
      </c>
      <c r="D37" s="227" t="s">
        <v>836</v>
      </c>
      <c r="E37" s="179" t="s">
        <v>848</v>
      </c>
    </row>
    <row r="38" spans="1:5" ht="60.75" thickBot="1">
      <c r="A38" s="128" t="s">
        <v>37</v>
      </c>
      <c r="B38" s="129" t="s">
        <v>36</v>
      </c>
      <c r="C38" s="254">
        <v>100</v>
      </c>
      <c r="D38" s="227" t="s">
        <v>849</v>
      </c>
      <c r="E38" s="179" t="s">
        <v>850</v>
      </c>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30.75" thickBot="1">
      <c r="A43" s="103" t="s">
        <v>1630</v>
      </c>
      <c r="B43" s="129" t="s">
        <v>54</v>
      </c>
      <c r="C43" s="254">
        <v>0</v>
      </c>
      <c r="D43" s="227" t="s">
        <v>849</v>
      </c>
      <c r="E43" s="179" t="s">
        <v>851</v>
      </c>
    </row>
    <row r="44" spans="1:5" ht="45.75" thickBot="1">
      <c r="A44" s="128" t="s">
        <v>1631</v>
      </c>
      <c r="B44" s="129" t="s">
        <v>46</v>
      </c>
      <c r="C44" s="254">
        <v>100</v>
      </c>
      <c r="D44" s="227" t="s">
        <v>841</v>
      </c>
      <c r="E44" s="179" t="s">
        <v>852</v>
      </c>
    </row>
    <row r="45" spans="1:5" ht="15.75" thickBot="1">
      <c r="A45" s="103" t="s">
        <v>1632</v>
      </c>
      <c r="B45" s="129" t="s">
        <v>27</v>
      </c>
      <c r="C45" s="254">
        <v>0</v>
      </c>
      <c r="D45" s="228"/>
      <c r="E45" s="228"/>
    </row>
    <row r="46" spans="1:5" ht="15.75" thickBot="1">
      <c r="A46" s="197" t="s">
        <v>29</v>
      </c>
      <c r="B46" s="198"/>
      <c r="C46" s="255">
        <f>AVERAGE(C33:C45)</f>
        <v>34.615384615384613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90.75" thickBot="1">
      <c r="A51" s="128" t="s">
        <v>51</v>
      </c>
      <c r="B51" s="140" t="s">
        <v>50</v>
      </c>
      <c r="C51" s="254">
        <v>50</v>
      </c>
      <c r="D51" s="227" t="s">
        <v>853</v>
      </c>
      <c r="E51" s="179" t="s">
        <v>1449</v>
      </c>
    </row>
    <row r="52" spans="1:5" ht="15.75" thickBot="1">
      <c r="A52" s="138" t="s">
        <v>53</v>
      </c>
      <c r="B52" s="141" t="s">
        <v>52</v>
      </c>
      <c r="C52" s="254">
        <v>0</v>
      </c>
      <c r="D52" s="179"/>
      <c r="E52" s="179"/>
    </row>
    <row r="53" spans="1:5" ht="45.75" thickBot="1">
      <c r="A53" s="128" t="s">
        <v>55</v>
      </c>
      <c r="B53" s="148" t="s">
        <v>571</v>
      </c>
      <c r="C53" s="254">
        <v>100</v>
      </c>
      <c r="D53" s="227" t="s">
        <v>304</v>
      </c>
      <c r="E53" s="228" t="s">
        <v>305</v>
      </c>
    </row>
    <row r="54" spans="1:5" ht="15.75" thickBot="1">
      <c r="A54" s="138" t="s">
        <v>57</v>
      </c>
      <c r="B54" s="142" t="s">
        <v>60</v>
      </c>
      <c r="C54" s="254">
        <v>0</v>
      </c>
      <c r="D54" s="233"/>
      <c r="E54" s="233"/>
    </row>
    <row r="55" spans="1:5" ht="45.75" thickBot="1">
      <c r="A55" s="128" t="s">
        <v>59</v>
      </c>
      <c r="B55" s="142" t="s">
        <v>62</v>
      </c>
      <c r="C55" s="254">
        <v>100</v>
      </c>
      <c r="D55" s="234" t="s">
        <v>304</v>
      </c>
      <c r="E55" s="233" t="s">
        <v>1727</v>
      </c>
    </row>
    <row r="56" spans="1:5" ht="45.75" thickBot="1">
      <c r="A56" s="138" t="s">
        <v>61</v>
      </c>
      <c r="B56" s="142" t="s">
        <v>58</v>
      </c>
      <c r="C56" s="254">
        <v>100</v>
      </c>
      <c r="D56" s="234" t="s">
        <v>1717</v>
      </c>
      <c r="E56" s="233" t="s">
        <v>1718</v>
      </c>
    </row>
    <row r="57" spans="1:5" ht="45.75" thickBot="1">
      <c r="A57" s="128" t="s">
        <v>1633</v>
      </c>
      <c r="B57" s="132" t="s">
        <v>56</v>
      </c>
      <c r="C57" s="254">
        <v>100</v>
      </c>
      <c r="D57" s="227" t="s">
        <v>854</v>
      </c>
      <c r="E57" s="179"/>
    </row>
    <row r="58" spans="1:5" ht="15.75" thickBot="1">
      <c r="A58" s="197" t="s">
        <v>29</v>
      </c>
      <c r="B58" s="198"/>
      <c r="C58" s="255">
        <f>AVERAGE(C50:C57)</f>
        <v>56.25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0</v>
      </c>
      <c r="D62" s="228"/>
      <c r="E62" s="228"/>
    </row>
    <row r="63" spans="1:5" ht="30.75" thickBot="1">
      <c r="A63" s="128" t="s">
        <v>66</v>
      </c>
      <c r="B63" s="136" t="s">
        <v>75</v>
      </c>
      <c r="C63" s="254">
        <v>50</v>
      </c>
      <c r="D63" s="228"/>
      <c r="E63" s="228" t="s">
        <v>223</v>
      </c>
    </row>
    <row r="64" spans="1:5" ht="15.75" thickBot="1">
      <c r="A64" s="128" t="s">
        <v>68</v>
      </c>
      <c r="B64" s="135" t="s">
        <v>92</v>
      </c>
      <c r="C64" s="254">
        <v>100</v>
      </c>
      <c r="D64" s="228"/>
      <c r="E64" s="228"/>
    </row>
    <row r="65" spans="1:5" ht="31.5" thickTop="1" thickBot="1">
      <c r="A65" s="128" t="s">
        <v>70</v>
      </c>
      <c r="B65" s="143" t="s">
        <v>585</v>
      </c>
      <c r="C65" s="254">
        <v>0</v>
      </c>
      <c r="D65" s="147" t="s">
        <v>190</v>
      </c>
      <c r="E65" s="159" t="s">
        <v>611</v>
      </c>
    </row>
    <row r="66" spans="1:5" ht="31.5" thickTop="1" thickBot="1">
      <c r="A66" s="128" t="s">
        <v>72</v>
      </c>
      <c r="B66" s="143" t="s">
        <v>584</v>
      </c>
      <c r="C66" s="254">
        <v>0</v>
      </c>
      <c r="D66" s="147" t="s">
        <v>626</v>
      </c>
      <c r="E66" s="144" t="s">
        <v>614</v>
      </c>
    </row>
    <row r="67" spans="1:5" ht="30.75" thickBot="1">
      <c r="A67" s="128" t="s">
        <v>74</v>
      </c>
      <c r="B67" s="137" t="s">
        <v>71</v>
      </c>
      <c r="C67" s="254">
        <v>0</v>
      </c>
      <c r="D67" s="228"/>
      <c r="E67" s="228"/>
    </row>
    <row r="68" spans="1:5" ht="45.75" thickBot="1">
      <c r="A68" s="128" t="s">
        <v>76</v>
      </c>
      <c r="B68" s="135" t="s">
        <v>73</v>
      </c>
      <c r="C68" s="254">
        <v>50</v>
      </c>
      <c r="D68" s="227" t="s">
        <v>304</v>
      </c>
      <c r="E68" s="228" t="s">
        <v>570</v>
      </c>
    </row>
    <row r="69" spans="1:5" ht="45.75" thickBot="1">
      <c r="A69" s="128" t="s">
        <v>78</v>
      </c>
      <c r="B69" s="135" t="s">
        <v>79</v>
      </c>
      <c r="C69" s="254">
        <v>50</v>
      </c>
      <c r="D69" s="227" t="s">
        <v>306</v>
      </c>
      <c r="E69" s="228" t="s">
        <v>530</v>
      </c>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48.710664335664333</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53" r:id="rId2"/>
    <hyperlink ref="D69" r:id="rId3"/>
    <hyperlink ref="D68" r:id="rId4"/>
    <hyperlink ref="D65" r:id="rId5"/>
    <hyperlink ref="D66" r:id="rId6"/>
    <hyperlink ref="D56" r:id="rId7"/>
    <hyperlink ref="D55" r:id="rId8"/>
    <hyperlink ref="D13" r:id="rId9"/>
    <hyperlink ref="D19" r:id="rId10"/>
    <hyperlink ref="D20" r:id="rId11"/>
    <hyperlink ref="D23" r:id="rId12"/>
    <hyperlink ref="D24" r:id="rId13"/>
    <hyperlink ref="D25" r:id="rId14"/>
    <hyperlink ref="D27" r:id="rId15"/>
    <hyperlink ref="D28" r:id="rId16"/>
    <hyperlink ref="D33" r:id="rId17"/>
    <hyperlink ref="D34" r:id="rId18"/>
    <hyperlink ref="D37" r:id="rId19"/>
    <hyperlink ref="D38" r:id="rId20"/>
    <hyperlink ref="D43" r:id="rId21"/>
    <hyperlink ref="D44" r:id="rId22"/>
    <hyperlink ref="D51" r:id="rId23"/>
    <hyperlink ref="D57" r:id="rId24"/>
  </hyperlinks>
  <pageMargins left="0.7" right="0.7" top="0.75" bottom="0.75" header="0.3" footer="0.3"/>
  <drawing r:id="rId2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201</v>
      </c>
      <c r="B6" s="219"/>
      <c r="C6" s="219"/>
      <c r="D6" s="219"/>
      <c r="E6" s="219"/>
    </row>
    <row r="7" spans="1:5" ht="15.75" thickBot="1">
      <c r="A7" s="108" t="s">
        <v>88</v>
      </c>
      <c r="B7" s="220" t="s">
        <v>191</v>
      </c>
      <c r="C7" s="220"/>
      <c r="D7" s="220"/>
      <c r="E7" s="220"/>
    </row>
    <row r="8" spans="1:5" ht="15.75" thickBot="1">
      <c r="A8" s="108" t="s">
        <v>149</v>
      </c>
      <c r="B8" s="226" t="s">
        <v>308</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191</v>
      </c>
      <c r="E13" s="179">
        <v>0</v>
      </c>
    </row>
    <row r="14" spans="1:5" ht="15.75" thickBot="1">
      <c r="A14" s="117" t="s">
        <v>3</v>
      </c>
      <c r="B14" s="118" t="s">
        <v>4</v>
      </c>
      <c r="C14" s="254">
        <v>0</v>
      </c>
      <c r="D14" s="179"/>
      <c r="E14" s="179">
        <v>0</v>
      </c>
    </row>
    <row r="15" spans="1:5" ht="45.75" thickBot="1">
      <c r="A15" s="117" t="s">
        <v>5</v>
      </c>
      <c r="B15" s="118" t="s">
        <v>6</v>
      </c>
      <c r="C15" s="254">
        <v>100</v>
      </c>
      <c r="D15" s="179" t="s">
        <v>1881</v>
      </c>
      <c r="E15" s="179">
        <v>0</v>
      </c>
    </row>
    <row r="16" spans="1:5" ht="15.75" thickBot="1">
      <c r="A16" s="117" t="s">
        <v>7</v>
      </c>
      <c r="B16" s="118" t="s">
        <v>8</v>
      </c>
      <c r="C16" s="254">
        <v>0</v>
      </c>
      <c r="D16" s="179"/>
      <c r="E16" s="179">
        <v>0</v>
      </c>
    </row>
    <row r="17" spans="1:5" ht="45.75" thickBot="1">
      <c r="A17" s="117" t="s">
        <v>9</v>
      </c>
      <c r="B17" s="118" t="s">
        <v>83</v>
      </c>
      <c r="C17" s="254">
        <v>100</v>
      </c>
      <c r="D17" s="179" t="s">
        <v>1880</v>
      </c>
      <c r="E17" s="179">
        <v>0</v>
      </c>
    </row>
    <row r="18" spans="1:5" ht="15.75" thickBot="1">
      <c r="A18" s="117" t="s">
        <v>10</v>
      </c>
      <c r="B18" s="118" t="s">
        <v>86</v>
      </c>
      <c r="C18" s="254">
        <v>100</v>
      </c>
      <c r="D18" s="179"/>
      <c r="E18" s="179">
        <v>0</v>
      </c>
    </row>
    <row r="19" spans="1:5" ht="30.75" thickBot="1">
      <c r="A19" s="117" t="s">
        <v>12</v>
      </c>
      <c r="B19" s="118" t="s">
        <v>345</v>
      </c>
      <c r="C19" s="254">
        <v>100</v>
      </c>
      <c r="D19" s="227" t="s">
        <v>191</v>
      </c>
      <c r="E19" s="179">
        <v>0</v>
      </c>
    </row>
    <row r="20" spans="1:5" ht="15.75" thickBot="1">
      <c r="A20" s="117" t="s">
        <v>14</v>
      </c>
      <c r="B20" s="118" t="s">
        <v>13</v>
      </c>
      <c r="C20" s="254">
        <v>0</v>
      </c>
      <c r="D20" s="179"/>
      <c r="E20" s="179">
        <v>0</v>
      </c>
    </row>
    <row r="21" spans="1:5" ht="60.75" thickBot="1">
      <c r="A21" s="117" t="s">
        <v>16</v>
      </c>
      <c r="B21" s="118" t="s">
        <v>84</v>
      </c>
      <c r="C21" s="254">
        <v>100</v>
      </c>
      <c r="D21" s="227" t="s">
        <v>1443</v>
      </c>
      <c r="E21" s="179">
        <v>0</v>
      </c>
    </row>
    <row r="22" spans="1:5" ht="45.75" thickBot="1">
      <c r="A22" s="117" t="s">
        <v>18</v>
      </c>
      <c r="B22" s="118" t="s">
        <v>87</v>
      </c>
      <c r="C22" s="254">
        <v>100</v>
      </c>
      <c r="D22" s="227" t="s">
        <v>191</v>
      </c>
      <c r="E22" s="179" t="s">
        <v>832</v>
      </c>
    </row>
    <row r="23" spans="1:5" ht="60.75" thickBot="1">
      <c r="A23" s="117" t="s">
        <v>20</v>
      </c>
      <c r="B23" s="118" t="s">
        <v>15</v>
      </c>
      <c r="C23" s="254">
        <v>100</v>
      </c>
      <c r="D23" s="227" t="s">
        <v>1444</v>
      </c>
      <c r="E23" s="179" t="s">
        <v>1668</v>
      </c>
    </row>
    <row r="24" spans="1:5" ht="60.75" thickBot="1">
      <c r="A24" s="117" t="s">
        <v>21</v>
      </c>
      <c r="B24" s="121" t="s">
        <v>17</v>
      </c>
      <c r="C24" s="254">
        <v>100</v>
      </c>
      <c r="D24" s="227" t="s">
        <v>1444</v>
      </c>
      <c r="E24" s="179" t="s">
        <v>1669</v>
      </c>
    </row>
    <row r="25" spans="1:5" ht="60.75" thickBot="1">
      <c r="A25" s="117" t="s">
        <v>22</v>
      </c>
      <c r="B25" s="118" t="s">
        <v>19</v>
      </c>
      <c r="C25" s="254">
        <v>100</v>
      </c>
      <c r="D25" s="227" t="s">
        <v>1444</v>
      </c>
      <c r="E25" s="179" t="s">
        <v>1670</v>
      </c>
    </row>
    <row r="26" spans="1:5" ht="15.75" thickBot="1">
      <c r="A26" s="117" t="s">
        <v>23</v>
      </c>
      <c r="B26" s="118" t="s">
        <v>85</v>
      </c>
      <c r="C26" s="254">
        <v>0</v>
      </c>
      <c r="D26" s="179"/>
      <c r="E26" s="179">
        <v>0</v>
      </c>
    </row>
    <row r="27" spans="1:5" ht="135.75" thickBot="1">
      <c r="A27" s="117" t="s">
        <v>24</v>
      </c>
      <c r="B27" s="118" t="s">
        <v>47</v>
      </c>
      <c r="C27" s="254">
        <v>50</v>
      </c>
      <c r="D27" s="227" t="s">
        <v>191</v>
      </c>
      <c r="E27" s="179" t="s">
        <v>833</v>
      </c>
    </row>
    <row r="28" spans="1:5" ht="15.75" thickBot="1">
      <c r="A28" s="117" t="s">
        <v>26</v>
      </c>
      <c r="B28" s="122" t="s">
        <v>25</v>
      </c>
      <c r="C28" s="254">
        <v>0</v>
      </c>
      <c r="D28" s="179"/>
      <c r="E28" s="179">
        <v>0</v>
      </c>
    </row>
    <row r="29" spans="1:5" ht="15.75" thickBot="1">
      <c r="A29" s="216" t="s">
        <v>29</v>
      </c>
      <c r="B29" s="216"/>
      <c r="C29" s="255">
        <f>AVERAGE(C13:C28)</f>
        <v>65.625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90.75" thickBot="1">
      <c r="A33" s="103" t="s">
        <v>30</v>
      </c>
      <c r="B33" s="129" t="s">
        <v>32</v>
      </c>
      <c r="C33" s="254">
        <v>50</v>
      </c>
      <c r="D33" s="227" t="s">
        <v>191</v>
      </c>
      <c r="E33" s="179" t="s">
        <v>834</v>
      </c>
    </row>
    <row r="34" spans="1:5" ht="75.75" thickBot="1">
      <c r="A34" s="128" t="s">
        <v>1629</v>
      </c>
      <c r="B34" s="129" t="s">
        <v>346</v>
      </c>
      <c r="C34" s="254">
        <v>50</v>
      </c>
      <c r="D34" s="227" t="s">
        <v>191</v>
      </c>
      <c r="E34" s="179" t="s">
        <v>723</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15.75" thickBot="1">
      <c r="A38" s="128" t="s">
        <v>37</v>
      </c>
      <c r="B38" s="129" t="s">
        <v>36</v>
      </c>
      <c r="C38" s="254">
        <v>0</v>
      </c>
      <c r="D38" s="179"/>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105.75" thickBot="1">
      <c r="A44" s="128" t="s">
        <v>1631</v>
      </c>
      <c r="B44" s="129" t="s">
        <v>46</v>
      </c>
      <c r="C44" s="254">
        <v>50</v>
      </c>
      <c r="D44" s="227" t="s">
        <v>191</v>
      </c>
      <c r="E44" s="179" t="s">
        <v>1445</v>
      </c>
    </row>
    <row r="45" spans="1:5" ht="15.75" thickBot="1">
      <c r="A45" s="103" t="s">
        <v>1632</v>
      </c>
      <c r="B45" s="129" t="s">
        <v>27</v>
      </c>
      <c r="C45" s="254">
        <v>0</v>
      </c>
      <c r="D45" s="228"/>
      <c r="E45" s="228"/>
    </row>
    <row r="46" spans="1:5" ht="15.75" thickBot="1">
      <c r="A46" s="197" t="s">
        <v>29</v>
      </c>
      <c r="B46" s="198"/>
      <c r="C46" s="255">
        <f>AVERAGE(C33:C45)</f>
        <v>11.538461538461538</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45.75" thickBot="1">
      <c r="A50" s="138" t="s">
        <v>49</v>
      </c>
      <c r="B50" s="132" t="s">
        <v>347</v>
      </c>
      <c r="C50" s="258">
        <v>100</v>
      </c>
      <c r="D50" s="233"/>
      <c r="E50" s="233" t="s">
        <v>1830</v>
      </c>
    </row>
    <row r="51" spans="1:5" ht="15.75" thickBot="1">
      <c r="A51" s="128" t="s">
        <v>51</v>
      </c>
      <c r="B51" s="140" t="s">
        <v>50</v>
      </c>
      <c r="C51" s="254">
        <v>0</v>
      </c>
      <c r="D51" s="179"/>
      <c r="E51" s="179"/>
    </row>
    <row r="52" spans="1:5" ht="75.75" thickBot="1">
      <c r="A52" s="138" t="s">
        <v>53</v>
      </c>
      <c r="B52" s="141" t="s">
        <v>52</v>
      </c>
      <c r="C52" s="254">
        <v>50</v>
      </c>
      <c r="D52" s="227" t="s">
        <v>1446</v>
      </c>
      <c r="E52" s="179" t="s">
        <v>1447</v>
      </c>
    </row>
    <row r="53" spans="1:5" ht="30.75" thickBot="1">
      <c r="A53" s="128" t="s">
        <v>55</v>
      </c>
      <c r="B53" s="134" t="s">
        <v>571</v>
      </c>
      <c r="C53" s="254">
        <v>100</v>
      </c>
      <c r="D53" s="227" t="s">
        <v>533</v>
      </c>
      <c r="E53" s="228" t="s">
        <v>534</v>
      </c>
    </row>
    <row r="54" spans="1:5" ht="15.75" thickBot="1">
      <c r="A54" s="138" t="s">
        <v>57</v>
      </c>
      <c r="B54" s="132" t="s">
        <v>60</v>
      </c>
      <c r="C54" s="258">
        <v>0</v>
      </c>
      <c r="D54" s="233"/>
      <c r="E54" s="233"/>
    </row>
    <row r="55" spans="1:5" ht="15.75" thickBot="1">
      <c r="A55" s="128" t="s">
        <v>59</v>
      </c>
      <c r="B55" s="132" t="s">
        <v>62</v>
      </c>
      <c r="C55" s="258">
        <v>0</v>
      </c>
      <c r="D55" s="233"/>
      <c r="E55" s="233"/>
    </row>
    <row r="56" spans="1:5" ht="45.75" thickBot="1">
      <c r="A56" s="138" t="s">
        <v>61</v>
      </c>
      <c r="B56" s="132" t="s">
        <v>58</v>
      </c>
      <c r="C56" s="258">
        <v>50</v>
      </c>
      <c r="D56" s="234" t="s">
        <v>1715</v>
      </c>
      <c r="E56" s="233" t="s">
        <v>1716</v>
      </c>
    </row>
    <row r="57" spans="1:5" ht="60.75" thickBot="1">
      <c r="A57" s="128" t="s">
        <v>1633</v>
      </c>
      <c r="B57" s="132" t="s">
        <v>56</v>
      </c>
      <c r="C57" s="254">
        <v>0</v>
      </c>
      <c r="D57" s="179"/>
      <c r="E57" s="179" t="s">
        <v>835</v>
      </c>
    </row>
    <row r="58" spans="1:5" ht="15.75" thickBot="1">
      <c r="A58" s="197" t="s">
        <v>29</v>
      </c>
      <c r="B58" s="198"/>
      <c r="C58" s="255">
        <f>AVERAGE(C50:C57)</f>
        <v>37.5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75.75" thickBot="1">
      <c r="A63" s="128" t="s">
        <v>66</v>
      </c>
      <c r="B63" s="136" t="s">
        <v>75</v>
      </c>
      <c r="C63" s="254">
        <v>0</v>
      </c>
      <c r="D63" s="228"/>
      <c r="E63" s="228" t="s">
        <v>556</v>
      </c>
    </row>
    <row r="64" spans="1:5" ht="60.75" thickBot="1">
      <c r="A64" s="128" t="s">
        <v>68</v>
      </c>
      <c r="B64" s="135" t="s">
        <v>92</v>
      </c>
      <c r="C64" s="254">
        <v>50</v>
      </c>
      <c r="D64" s="228"/>
      <c r="E64" s="228" t="s">
        <v>557</v>
      </c>
    </row>
    <row r="65" spans="1:5" ht="31.5" thickTop="1" thickBot="1">
      <c r="A65" s="128" t="s">
        <v>70</v>
      </c>
      <c r="B65" s="143" t="s">
        <v>585</v>
      </c>
      <c r="C65" s="254">
        <v>0</v>
      </c>
      <c r="D65" s="147" t="s">
        <v>191</v>
      </c>
      <c r="E65" s="159" t="s">
        <v>628</v>
      </c>
    </row>
    <row r="66" spans="1:5" ht="31.5" thickTop="1" thickBot="1">
      <c r="A66" s="128" t="s">
        <v>72</v>
      </c>
      <c r="B66" s="143" t="s">
        <v>584</v>
      </c>
      <c r="C66" s="254">
        <v>0</v>
      </c>
      <c r="D66" s="147" t="s">
        <v>627</v>
      </c>
      <c r="E66" s="144" t="s">
        <v>614</v>
      </c>
    </row>
    <row r="67" spans="1:5" ht="30.75" thickBot="1">
      <c r="A67" s="128" t="s">
        <v>74</v>
      </c>
      <c r="B67" s="137" t="s">
        <v>71</v>
      </c>
      <c r="C67" s="254">
        <v>50</v>
      </c>
      <c r="D67" s="227" t="s">
        <v>191</v>
      </c>
      <c r="E67" s="228" t="s">
        <v>531</v>
      </c>
    </row>
    <row r="68" spans="1:5" ht="15.75" thickBot="1">
      <c r="A68" s="128" t="s">
        <v>76</v>
      </c>
      <c r="B68" s="135" t="s">
        <v>73</v>
      </c>
      <c r="C68" s="254">
        <v>0</v>
      </c>
      <c r="D68" s="228"/>
      <c r="E68" s="228"/>
    </row>
    <row r="69" spans="1:5" ht="45.75" thickBot="1">
      <c r="A69" s="128" t="s">
        <v>78</v>
      </c>
      <c r="B69" s="135" t="s">
        <v>79</v>
      </c>
      <c r="C69" s="254">
        <v>100</v>
      </c>
      <c r="D69" s="227" t="s">
        <v>191</v>
      </c>
      <c r="E69" s="228" t="s">
        <v>532</v>
      </c>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27.272727272727273</v>
      </c>
      <c r="D73" s="225"/>
      <c r="E73" s="225"/>
    </row>
    <row r="74" spans="1:5">
      <c r="C74" s="259"/>
    </row>
    <row r="75" spans="1:5">
      <c r="B75" s="104" t="s">
        <v>90</v>
      </c>
      <c r="C75" s="259">
        <f>AVERAGE(C73,C58,C46,C29)</f>
        <v>35.4840472027972</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7" r:id="rId2"/>
    <hyperlink ref="D69" r:id="rId3"/>
    <hyperlink ref="D53" r:id="rId4"/>
    <hyperlink ref="D66" r:id="rId5"/>
    <hyperlink ref="D65" r:id="rId6"/>
    <hyperlink ref="D56" r:id="rId7"/>
    <hyperlink ref="D13" r:id="rId8"/>
    <hyperlink ref="D19" r:id="rId9"/>
    <hyperlink ref="D21" r:id="rId10"/>
    <hyperlink ref="D22" r:id="rId11"/>
    <hyperlink ref="D23" r:id="rId12" location="goTo"/>
    <hyperlink ref="D24" r:id="rId13" location="goTo"/>
    <hyperlink ref="D25" r:id="rId14" location="goTo"/>
    <hyperlink ref="D27" r:id="rId15"/>
    <hyperlink ref="D33" r:id="rId16"/>
    <hyperlink ref="D34" r:id="rId17"/>
    <hyperlink ref="D44" r:id="rId18"/>
    <hyperlink ref="D52" r:id="rId19"/>
  </hyperlinks>
  <pageMargins left="0.7" right="0.7" top="0.75" bottom="0.75" header="0.3" footer="0.3"/>
  <drawing r:id="rId2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139</v>
      </c>
      <c r="B6" s="219"/>
      <c r="C6" s="219"/>
      <c r="D6" s="219"/>
      <c r="E6" s="219"/>
    </row>
    <row r="7" spans="1:5" ht="15.75" thickBot="1">
      <c r="A7" s="108" t="s">
        <v>88</v>
      </c>
      <c r="B7" s="220" t="s">
        <v>192</v>
      </c>
      <c r="C7" s="220"/>
      <c r="D7" s="220"/>
      <c r="E7" s="220"/>
    </row>
    <row r="8" spans="1:5" ht="15.75" thickBot="1">
      <c r="A8" s="108" t="s">
        <v>149</v>
      </c>
      <c r="B8" s="226" t="s">
        <v>317</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192</v>
      </c>
      <c r="E13" s="179">
        <v>0</v>
      </c>
    </row>
    <row r="14" spans="1:5" ht="75.75" thickBot="1">
      <c r="A14" s="117" t="s">
        <v>3</v>
      </c>
      <c r="B14" s="118" t="s">
        <v>4</v>
      </c>
      <c r="C14" s="254">
        <v>50</v>
      </c>
      <c r="D14" s="227" t="s">
        <v>1440</v>
      </c>
      <c r="E14" s="179" t="s">
        <v>816</v>
      </c>
    </row>
    <row r="15" spans="1:5" ht="75.75" thickBot="1">
      <c r="A15" s="117" t="s">
        <v>5</v>
      </c>
      <c r="B15" s="118" t="s">
        <v>6</v>
      </c>
      <c r="C15" s="254">
        <v>50</v>
      </c>
      <c r="D15" s="227" t="s">
        <v>1440</v>
      </c>
      <c r="E15" s="179" t="s">
        <v>816</v>
      </c>
    </row>
    <row r="16" spans="1:5" ht="75.75" thickBot="1">
      <c r="A16" s="117" t="s">
        <v>7</v>
      </c>
      <c r="B16" s="118" t="s">
        <v>8</v>
      </c>
      <c r="C16" s="254">
        <v>50</v>
      </c>
      <c r="D16" s="227" t="s">
        <v>1440</v>
      </c>
      <c r="E16" s="179" t="s">
        <v>816</v>
      </c>
    </row>
    <row r="17" spans="1:5" ht="75.75" thickBot="1">
      <c r="A17" s="117" t="s">
        <v>9</v>
      </c>
      <c r="B17" s="118" t="s">
        <v>83</v>
      </c>
      <c r="C17" s="254">
        <v>50</v>
      </c>
      <c r="D17" s="227" t="s">
        <v>1440</v>
      </c>
      <c r="E17" s="179" t="s">
        <v>816</v>
      </c>
    </row>
    <row r="18" spans="1:5" ht="15.75" thickBot="1">
      <c r="A18" s="117" t="s">
        <v>10</v>
      </c>
      <c r="B18" s="118" t="s">
        <v>86</v>
      </c>
      <c r="C18" s="254">
        <v>100</v>
      </c>
      <c r="D18" s="179"/>
      <c r="E18" s="179">
        <v>0</v>
      </c>
    </row>
    <row r="19" spans="1:5" ht="60.75" thickBot="1">
      <c r="A19" s="117" t="s">
        <v>12</v>
      </c>
      <c r="B19" s="118" t="s">
        <v>345</v>
      </c>
      <c r="C19" s="254">
        <v>100</v>
      </c>
      <c r="D19" s="227" t="s">
        <v>817</v>
      </c>
      <c r="E19" s="179">
        <v>0</v>
      </c>
    </row>
    <row r="20" spans="1:5" ht="15.75" thickBot="1">
      <c r="A20" s="117" t="s">
        <v>14</v>
      </c>
      <c r="B20" s="118" t="s">
        <v>13</v>
      </c>
      <c r="C20" s="254">
        <v>0</v>
      </c>
      <c r="D20" s="179"/>
      <c r="E20" s="179">
        <v>0</v>
      </c>
    </row>
    <row r="21" spans="1:5" ht="60.75" thickBot="1">
      <c r="A21" s="117" t="s">
        <v>16</v>
      </c>
      <c r="B21" s="118" t="s">
        <v>84</v>
      </c>
      <c r="C21" s="254">
        <v>100</v>
      </c>
      <c r="D21" s="227" t="s">
        <v>818</v>
      </c>
      <c r="E21" s="179">
        <v>0</v>
      </c>
    </row>
    <row r="22" spans="1:5" ht="60.75" thickBot="1">
      <c r="A22" s="117" t="s">
        <v>18</v>
      </c>
      <c r="B22" s="118" t="s">
        <v>87</v>
      </c>
      <c r="C22" s="254">
        <v>100</v>
      </c>
      <c r="D22" s="227" t="s">
        <v>817</v>
      </c>
      <c r="E22" s="179" t="s">
        <v>819</v>
      </c>
    </row>
    <row r="23" spans="1:5" ht="60.75" thickBot="1">
      <c r="A23" s="117" t="s">
        <v>20</v>
      </c>
      <c r="B23" s="118" t="s">
        <v>15</v>
      </c>
      <c r="C23" s="254">
        <v>100</v>
      </c>
      <c r="D23" s="227" t="s">
        <v>1441</v>
      </c>
      <c r="E23" s="179">
        <v>0</v>
      </c>
    </row>
    <row r="24" spans="1:5" ht="45.75" thickBot="1">
      <c r="A24" s="117" t="s">
        <v>21</v>
      </c>
      <c r="B24" s="121" t="s">
        <v>17</v>
      </c>
      <c r="C24" s="254">
        <v>100</v>
      </c>
      <c r="D24" s="227" t="s">
        <v>1442</v>
      </c>
      <c r="E24" s="179">
        <v>0</v>
      </c>
    </row>
    <row r="25" spans="1:5" ht="60.75" thickBot="1">
      <c r="A25" s="117" t="s">
        <v>22</v>
      </c>
      <c r="B25" s="118" t="s">
        <v>19</v>
      </c>
      <c r="C25" s="254">
        <v>100</v>
      </c>
      <c r="D25" s="227" t="s">
        <v>820</v>
      </c>
      <c r="E25" s="179">
        <v>0</v>
      </c>
    </row>
    <row r="26" spans="1:5" ht="15.75" thickBot="1">
      <c r="A26" s="117" t="s">
        <v>23</v>
      </c>
      <c r="B26" s="118" t="s">
        <v>85</v>
      </c>
      <c r="C26" s="254">
        <v>0</v>
      </c>
      <c r="D26" s="179"/>
      <c r="E26" s="179">
        <v>0</v>
      </c>
    </row>
    <row r="27" spans="1:5" ht="90.75" thickBot="1">
      <c r="A27" s="117" t="s">
        <v>24</v>
      </c>
      <c r="B27" s="118" t="s">
        <v>47</v>
      </c>
      <c r="C27" s="254">
        <v>50</v>
      </c>
      <c r="D27" s="227" t="s">
        <v>821</v>
      </c>
      <c r="E27" s="179" t="s">
        <v>1667</v>
      </c>
    </row>
    <row r="28" spans="1:5" ht="60.75" thickBot="1">
      <c r="A28" s="117" t="s">
        <v>26</v>
      </c>
      <c r="B28" s="122" t="s">
        <v>25</v>
      </c>
      <c r="C28" s="254">
        <v>0</v>
      </c>
      <c r="D28" s="227" t="s">
        <v>822</v>
      </c>
      <c r="E28" s="179" t="s">
        <v>823</v>
      </c>
    </row>
    <row r="29" spans="1:5" ht="15.75" thickBot="1">
      <c r="A29" s="216" t="s">
        <v>29</v>
      </c>
      <c r="B29" s="216"/>
      <c r="C29" s="255">
        <f>AVERAGE(C13:C28)</f>
        <v>65.625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150.75" thickBot="1">
      <c r="A33" s="103" t="s">
        <v>30</v>
      </c>
      <c r="B33" s="129" t="s">
        <v>32</v>
      </c>
      <c r="C33" s="254">
        <v>100</v>
      </c>
      <c r="D33" s="179" t="s">
        <v>824</v>
      </c>
      <c r="E33" s="179" t="s">
        <v>825</v>
      </c>
    </row>
    <row r="34" spans="1:5" ht="120.75" thickBot="1">
      <c r="A34" s="128" t="s">
        <v>1629</v>
      </c>
      <c r="B34" s="129" t="s">
        <v>346</v>
      </c>
      <c r="C34" s="254">
        <v>100</v>
      </c>
      <c r="D34" s="179" t="s">
        <v>826</v>
      </c>
      <c r="E34" s="179" t="s">
        <v>827</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60.75" thickBot="1">
      <c r="A38" s="128" t="s">
        <v>37</v>
      </c>
      <c r="B38" s="129" t="s">
        <v>36</v>
      </c>
      <c r="C38" s="254">
        <v>100</v>
      </c>
      <c r="D38" s="227" t="s">
        <v>817</v>
      </c>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60.75" thickBot="1">
      <c r="A44" s="128" t="s">
        <v>1631</v>
      </c>
      <c r="B44" s="129" t="s">
        <v>46</v>
      </c>
      <c r="C44" s="254">
        <v>0</v>
      </c>
      <c r="D44" s="227" t="s">
        <v>821</v>
      </c>
      <c r="E44" s="179" t="s">
        <v>828</v>
      </c>
    </row>
    <row r="45" spans="1:5" ht="45.75" thickBot="1">
      <c r="A45" s="103" t="s">
        <v>1632</v>
      </c>
      <c r="B45" s="129" t="s">
        <v>27</v>
      </c>
      <c r="C45" s="254">
        <v>50</v>
      </c>
      <c r="D45" s="227" t="s">
        <v>314</v>
      </c>
      <c r="E45" s="228" t="s">
        <v>315</v>
      </c>
    </row>
    <row r="46" spans="1:5" ht="15.75" thickBot="1">
      <c r="A46" s="197" t="s">
        <v>29</v>
      </c>
      <c r="B46" s="198"/>
      <c r="C46" s="255">
        <f>AVERAGE(C33:C45)</f>
        <v>26.923076923076923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45.75" thickBot="1">
      <c r="A51" s="128" t="s">
        <v>51</v>
      </c>
      <c r="B51" s="140" t="s">
        <v>50</v>
      </c>
      <c r="C51" s="254">
        <v>100</v>
      </c>
      <c r="D51" s="227" t="s">
        <v>829</v>
      </c>
      <c r="E51" s="179" t="s">
        <v>830</v>
      </c>
    </row>
    <row r="52" spans="1:5" ht="15.75" thickBot="1">
      <c r="A52" s="138" t="s">
        <v>53</v>
      </c>
      <c r="B52" s="141" t="s">
        <v>52</v>
      </c>
      <c r="C52" s="254">
        <v>0</v>
      </c>
      <c r="D52" s="179"/>
      <c r="E52" s="179"/>
    </row>
    <row r="53" spans="1:5" ht="15.75" thickBot="1">
      <c r="A53" s="128" t="s">
        <v>55</v>
      </c>
      <c r="B53" s="134" t="s">
        <v>571</v>
      </c>
      <c r="C53" s="254">
        <v>0</v>
      </c>
      <c r="D53" s="227"/>
      <c r="E53" s="228"/>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120.75" thickBot="1">
      <c r="A57" s="128" t="s">
        <v>1633</v>
      </c>
      <c r="B57" s="132" t="s">
        <v>56</v>
      </c>
      <c r="C57" s="254">
        <v>100</v>
      </c>
      <c r="D57" s="179" t="s">
        <v>826</v>
      </c>
      <c r="E57" s="179" t="s">
        <v>831</v>
      </c>
    </row>
    <row r="58" spans="1:5" ht="15.75" thickBot="1">
      <c r="A58" s="197" t="s">
        <v>29</v>
      </c>
      <c r="B58" s="198"/>
      <c r="C58" s="255">
        <f>AVERAGE(C50:C57)</f>
        <v>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45.75" thickBot="1">
      <c r="A62" s="128" t="s">
        <v>64</v>
      </c>
      <c r="B62" s="135" t="s">
        <v>69</v>
      </c>
      <c r="C62" s="254">
        <v>50</v>
      </c>
      <c r="D62" s="227" t="s">
        <v>316</v>
      </c>
      <c r="E62" s="228" t="s">
        <v>311</v>
      </c>
    </row>
    <row r="63" spans="1:5" ht="30.75" thickBot="1">
      <c r="A63" s="128" t="s">
        <v>66</v>
      </c>
      <c r="B63" s="136" t="s">
        <v>75</v>
      </c>
      <c r="C63" s="254">
        <v>50</v>
      </c>
      <c r="D63" s="228"/>
      <c r="E63" s="228" t="s">
        <v>558</v>
      </c>
    </row>
    <row r="64" spans="1:5" ht="15.75" thickBot="1">
      <c r="A64" s="128" t="s">
        <v>68</v>
      </c>
      <c r="B64" s="135" t="s">
        <v>92</v>
      </c>
      <c r="C64" s="254">
        <v>100</v>
      </c>
      <c r="D64" s="228"/>
      <c r="E64" s="228"/>
    </row>
    <row r="65" spans="1:5" ht="31.5" thickTop="1" thickBot="1">
      <c r="A65" s="128" t="s">
        <v>70</v>
      </c>
      <c r="B65" s="143" t="s">
        <v>585</v>
      </c>
      <c r="C65" s="254">
        <v>100</v>
      </c>
      <c r="D65" s="147" t="s">
        <v>629</v>
      </c>
      <c r="E65" s="159"/>
    </row>
    <row r="66" spans="1:5" ht="46.5" thickTop="1" thickBot="1">
      <c r="A66" s="128" t="s">
        <v>72</v>
      </c>
      <c r="B66" s="143" t="s">
        <v>584</v>
      </c>
      <c r="C66" s="254">
        <v>0</v>
      </c>
      <c r="D66" s="147" t="s">
        <v>192</v>
      </c>
      <c r="E66" s="144" t="s">
        <v>630</v>
      </c>
    </row>
    <row r="67" spans="1:5" ht="45.75" thickBot="1">
      <c r="A67" s="128" t="s">
        <v>74</v>
      </c>
      <c r="B67" s="137" t="s">
        <v>71</v>
      </c>
      <c r="C67" s="254">
        <v>50</v>
      </c>
      <c r="D67" s="227" t="s">
        <v>312</v>
      </c>
      <c r="E67" s="228" t="s">
        <v>313</v>
      </c>
    </row>
    <row r="68" spans="1:5" ht="15.75" thickBot="1">
      <c r="A68" s="128" t="s">
        <v>76</v>
      </c>
      <c r="B68" s="135" t="s">
        <v>73</v>
      </c>
      <c r="C68" s="254">
        <v>0</v>
      </c>
      <c r="D68" s="228"/>
      <c r="E68" s="228"/>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60.75" thickBot="1">
      <c r="A72" s="128" t="s">
        <v>95</v>
      </c>
      <c r="B72" s="135" t="s">
        <v>77</v>
      </c>
      <c r="C72" s="254">
        <v>100</v>
      </c>
      <c r="D72" s="227" t="s">
        <v>309</v>
      </c>
      <c r="E72" s="228" t="s">
        <v>310</v>
      </c>
    </row>
    <row r="73" spans="1:5" ht="15.75" thickBot="1">
      <c r="A73" s="216" t="s">
        <v>29</v>
      </c>
      <c r="B73" s="216"/>
      <c r="C73" s="255">
        <f>AVERAGE(C62:C72)</f>
        <v>40.909090909090907</v>
      </c>
      <c r="D73" s="225"/>
      <c r="E73" s="225"/>
    </row>
    <row r="74" spans="1:5">
      <c r="C74" s="259"/>
    </row>
    <row r="75" spans="1:5">
      <c r="B75" s="104" t="s">
        <v>90</v>
      </c>
      <c r="C75" s="259">
        <f>AVERAGE(C73,C58,C46,C29)</f>
        <v>39.61429195804196</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72" r:id="rId2"/>
    <hyperlink ref="D67" r:id="rId3"/>
    <hyperlink ref="D45" r:id="rId4"/>
    <hyperlink ref="D62" r:id="rId5"/>
    <hyperlink ref="D65" r:id="rId6"/>
    <hyperlink ref="D66" r:id="rId7"/>
    <hyperlink ref="D13" r:id="rId8"/>
    <hyperlink ref="D14" r:id="rId9"/>
    <hyperlink ref="D15" r:id="rId10"/>
    <hyperlink ref="D16" r:id="rId11"/>
    <hyperlink ref="D17" r:id="rId12"/>
    <hyperlink ref="D19" r:id="rId13"/>
    <hyperlink ref="D21" r:id="rId14"/>
    <hyperlink ref="D22" r:id="rId15"/>
    <hyperlink ref="D23" r:id="rId16"/>
    <hyperlink ref="D24" r:id="rId17"/>
    <hyperlink ref="D25" r:id="rId18"/>
    <hyperlink ref="D27" r:id="rId19"/>
    <hyperlink ref="D28" r:id="rId20"/>
    <hyperlink ref="D38" r:id="rId21"/>
    <hyperlink ref="D44" r:id="rId22"/>
    <hyperlink ref="D51" r:id="rId23"/>
  </hyperlinks>
  <pageMargins left="0.7" right="0.7" top="0.75" bottom="0.75" header="0.3" footer="0.3"/>
  <drawing r:id="rId2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140</v>
      </c>
      <c r="B6" s="219"/>
      <c r="C6" s="219"/>
      <c r="D6" s="219"/>
      <c r="E6" s="219"/>
    </row>
    <row r="7" spans="1:5" ht="15.75" thickBot="1">
      <c r="A7" s="108" t="s">
        <v>88</v>
      </c>
      <c r="B7" s="220" t="s">
        <v>202</v>
      </c>
      <c r="C7" s="220"/>
      <c r="D7" s="220"/>
      <c r="E7" s="220"/>
    </row>
    <row r="8" spans="1:5" ht="15.75" thickBot="1">
      <c r="A8" s="108" t="s">
        <v>149</v>
      </c>
      <c r="B8" s="226" t="s">
        <v>319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202</v>
      </c>
      <c r="E13" s="179">
        <v>0</v>
      </c>
    </row>
    <row r="14" spans="1:5" ht="120.75" thickBot="1">
      <c r="A14" s="117" t="s">
        <v>3</v>
      </c>
      <c r="B14" s="118" t="s">
        <v>4</v>
      </c>
      <c r="C14" s="254">
        <v>100</v>
      </c>
      <c r="D14" s="227" t="s">
        <v>1430</v>
      </c>
      <c r="E14" s="179">
        <v>0</v>
      </c>
    </row>
    <row r="15" spans="1:5" ht="120.75" thickBot="1">
      <c r="A15" s="117" t="s">
        <v>5</v>
      </c>
      <c r="B15" s="118" t="s">
        <v>6</v>
      </c>
      <c r="C15" s="254">
        <v>100</v>
      </c>
      <c r="D15" s="179" t="s">
        <v>1431</v>
      </c>
      <c r="E15" s="179">
        <v>0</v>
      </c>
    </row>
    <row r="16" spans="1:5" ht="90.75" thickBot="1">
      <c r="A16" s="117" t="s">
        <v>7</v>
      </c>
      <c r="B16" s="118" t="s">
        <v>8</v>
      </c>
      <c r="C16" s="254">
        <v>100</v>
      </c>
      <c r="D16" s="179" t="s">
        <v>1432</v>
      </c>
      <c r="E16" s="179">
        <v>0</v>
      </c>
    </row>
    <row r="17" spans="1:5" ht="165.75" thickBot="1">
      <c r="A17" s="117" t="s">
        <v>9</v>
      </c>
      <c r="B17" s="118" t="s">
        <v>83</v>
      </c>
      <c r="C17" s="254">
        <v>100</v>
      </c>
      <c r="D17" s="179" t="s">
        <v>1433</v>
      </c>
      <c r="E17" s="179">
        <v>0</v>
      </c>
    </row>
    <row r="18" spans="1:5" ht="15.75" thickBot="1">
      <c r="A18" s="117" t="s">
        <v>10</v>
      </c>
      <c r="B18" s="118" t="s">
        <v>86</v>
      </c>
      <c r="C18" s="254">
        <v>0</v>
      </c>
      <c r="D18" s="179"/>
      <c r="E18" s="179">
        <v>0</v>
      </c>
    </row>
    <row r="19" spans="1:5" ht="15.75" thickBot="1">
      <c r="A19" s="117" t="s">
        <v>12</v>
      </c>
      <c r="B19" s="118" t="s">
        <v>345</v>
      </c>
      <c r="C19" s="254">
        <v>0</v>
      </c>
      <c r="D19" s="179"/>
      <c r="E19" s="179">
        <v>0</v>
      </c>
    </row>
    <row r="20" spans="1:5" ht="15.75" thickBot="1">
      <c r="A20" s="117" t="s">
        <v>14</v>
      </c>
      <c r="B20" s="118" t="s">
        <v>13</v>
      </c>
      <c r="C20" s="254">
        <v>0</v>
      </c>
      <c r="D20" s="179"/>
      <c r="E20" s="179">
        <v>0</v>
      </c>
    </row>
    <row r="21" spans="1:5" ht="60.75" thickBot="1">
      <c r="A21" s="117" t="s">
        <v>16</v>
      </c>
      <c r="B21" s="118" t="s">
        <v>84</v>
      </c>
      <c r="C21" s="254">
        <v>100</v>
      </c>
      <c r="D21" s="227" t="s">
        <v>1434</v>
      </c>
      <c r="E21" s="179">
        <v>0</v>
      </c>
    </row>
    <row r="22" spans="1:5" ht="45.75" thickBot="1">
      <c r="A22" s="117" t="s">
        <v>18</v>
      </c>
      <c r="B22" s="118" t="s">
        <v>87</v>
      </c>
      <c r="C22" s="254">
        <v>0</v>
      </c>
      <c r="D22" s="227" t="s">
        <v>808</v>
      </c>
      <c r="E22" s="179" t="s">
        <v>809</v>
      </c>
    </row>
    <row r="23" spans="1:5" ht="30.75" thickBot="1">
      <c r="A23" s="117" t="s">
        <v>20</v>
      </c>
      <c r="B23" s="118" t="s">
        <v>15</v>
      </c>
      <c r="C23" s="254">
        <v>0</v>
      </c>
      <c r="D23" s="179"/>
      <c r="E23" s="179">
        <v>0</v>
      </c>
    </row>
    <row r="24" spans="1:5" ht="15.75" thickBot="1">
      <c r="A24" s="117" t="s">
        <v>21</v>
      </c>
      <c r="B24" s="121" t="s">
        <v>17</v>
      </c>
      <c r="C24" s="254">
        <v>0</v>
      </c>
      <c r="D24" s="179"/>
      <c r="E24" s="179">
        <v>0</v>
      </c>
    </row>
    <row r="25" spans="1:5" ht="30.75" thickBot="1">
      <c r="A25" s="117" t="s">
        <v>22</v>
      </c>
      <c r="B25" s="118" t="s">
        <v>19</v>
      </c>
      <c r="C25" s="254">
        <v>0</v>
      </c>
      <c r="D25" s="179"/>
      <c r="E25" s="179">
        <v>0</v>
      </c>
    </row>
    <row r="26" spans="1:5" ht="75.75" thickBot="1">
      <c r="A26" s="117" t="s">
        <v>23</v>
      </c>
      <c r="B26" s="118" t="s">
        <v>85</v>
      </c>
      <c r="C26" s="254">
        <v>100</v>
      </c>
      <c r="D26" s="227" t="s">
        <v>810</v>
      </c>
      <c r="E26" s="179">
        <v>0</v>
      </c>
    </row>
    <row r="27" spans="1:5" ht="45.75" thickBot="1">
      <c r="A27" s="117" t="s">
        <v>24</v>
      </c>
      <c r="B27" s="118" t="s">
        <v>47</v>
      </c>
      <c r="C27" s="254">
        <v>50</v>
      </c>
      <c r="D27" s="227" t="s">
        <v>1435</v>
      </c>
      <c r="E27" s="179" t="s">
        <v>1666</v>
      </c>
    </row>
    <row r="28" spans="1:5" ht="90.75" thickBot="1">
      <c r="A28" s="117" t="s">
        <v>26</v>
      </c>
      <c r="B28" s="122" t="s">
        <v>25</v>
      </c>
      <c r="C28" s="254">
        <v>100</v>
      </c>
      <c r="D28" s="227" t="s">
        <v>1436</v>
      </c>
      <c r="E28" s="179">
        <v>0</v>
      </c>
    </row>
    <row r="29" spans="1:5" ht="15.75" thickBot="1">
      <c r="A29" s="216" t="s">
        <v>29</v>
      </c>
      <c r="B29" s="216"/>
      <c r="C29" s="255">
        <f>AVERAGE(C13:C28)</f>
        <v>53.125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100</v>
      </c>
      <c r="D33" s="227" t="s">
        <v>811</v>
      </c>
      <c r="E33" s="179" t="s">
        <v>774</v>
      </c>
    </row>
    <row r="34" spans="1:5" ht="60.75" thickBot="1">
      <c r="A34" s="128" t="s">
        <v>1629</v>
      </c>
      <c r="B34" s="129" t="s">
        <v>346</v>
      </c>
      <c r="C34" s="254">
        <v>100</v>
      </c>
      <c r="D34" s="227" t="s">
        <v>812</v>
      </c>
      <c r="E34" s="179" t="s">
        <v>813</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15.75" thickBot="1">
      <c r="A38" s="128" t="s">
        <v>37</v>
      </c>
      <c r="B38" s="129" t="s">
        <v>36</v>
      </c>
      <c r="C38" s="254">
        <v>0</v>
      </c>
      <c r="D38" s="179"/>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45.75" thickBot="1">
      <c r="A44" s="128" t="s">
        <v>1631</v>
      </c>
      <c r="B44" s="129" t="s">
        <v>46</v>
      </c>
      <c r="C44" s="254">
        <v>100</v>
      </c>
      <c r="D44" s="227" t="s">
        <v>1437</v>
      </c>
      <c r="E44" s="179" t="s">
        <v>1438</v>
      </c>
    </row>
    <row r="45" spans="1:5" ht="45.75" thickBot="1">
      <c r="A45" s="103" t="s">
        <v>1632</v>
      </c>
      <c r="B45" s="129" t="s">
        <v>27</v>
      </c>
      <c r="C45" s="254">
        <v>100</v>
      </c>
      <c r="D45" s="227" t="s">
        <v>1439</v>
      </c>
      <c r="E45" s="228"/>
    </row>
    <row r="46" spans="1:5" ht="15.75" thickBot="1">
      <c r="A46" s="197" t="s">
        <v>29</v>
      </c>
      <c r="B46" s="198"/>
      <c r="C46" s="255">
        <f>AVERAGE(C33:C45)</f>
        <v>30.76923076923077</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45.75" thickBot="1">
      <c r="A53" s="128" t="s">
        <v>55</v>
      </c>
      <c r="B53" s="134" t="s">
        <v>571</v>
      </c>
      <c r="C53" s="254">
        <v>100</v>
      </c>
      <c r="D53" s="227" t="s">
        <v>539</v>
      </c>
      <c r="E53" s="228" t="s">
        <v>559</v>
      </c>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90.75" thickBot="1">
      <c r="A57" s="128" t="s">
        <v>1633</v>
      </c>
      <c r="B57" s="132" t="s">
        <v>56</v>
      </c>
      <c r="C57" s="254">
        <v>100</v>
      </c>
      <c r="D57" s="179" t="s">
        <v>814</v>
      </c>
      <c r="E57" s="179" t="s">
        <v>815</v>
      </c>
    </row>
    <row r="58" spans="1:5" ht="15.75" thickBot="1">
      <c r="A58" s="197" t="s">
        <v>29</v>
      </c>
      <c r="B58" s="198"/>
      <c r="C58" s="255">
        <f>AVERAGE(C50:C57)</f>
        <v>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30.75" thickBot="1">
      <c r="A62" s="128" t="s">
        <v>64</v>
      </c>
      <c r="B62" s="135" t="s">
        <v>69</v>
      </c>
      <c r="C62" s="254">
        <v>100</v>
      </c>
      <c r="D62" s="227" t="s">
        <v>202</v>
      </c>
      <c r="E62" s="228"/>
    </row>
    <row r="63" spans="1:5" ht="30.75" thickBot="1">
      <c r="A63" s="128" t="s">
        <v>66</v>
      </c>
      <c r="B63" s="136" t="s">
        <v>75</v>
      </c>
      <c r="C63" s="254">
        <v>50</v>
      </c>
      <c r="D63" s="228"/>
      <c r="E63" s="228" t="s">
        <v>236</v>
      </c>
    </row>
    <row r="64" spans="1:5" ht="15.75" thickBot="1">
      <c r="A64" s="128" t="s">
        <v>68</v>
      </c>
      <c r="B64" s="135" t="s">
        <v>92</v>
      </c>
      <c r="C64" s="254">
        <v>100</v>
      </c>
      <c r="D64" s="228"/>
      <c r="E64" s="228"/>
    </row>
    <row r="65" spans="1:5" ht="31.5" thickTop="1" thickBot="1">
      <c r="A65" s="128" t="s">
        <v>70</v>
      </c>
      <c r="B65" s="143" t="s">
        <v>585</v>
      </c>
      <c r="C65" s="254">
        <v>0</v>
      </c>
      <c r="D65" s="159"/>
      <c r="E65" s="144" t="s">
        <v>633</v>
      </c>
    </row>
    <row r="66" spans="1:5" ht="31.5" thickTop="1" thickBot="1">
      <c r="A66" s="128" t="s">
        <v>72</v>
      </c>
      <c r="B66" s="143" t="s">
        <v>584</v>
      </c>
      <c r="C66" s="254">
        <v>0</v>
      </c>
      <c r="D66" s="231" t="s">
        <v>631</v>
      </c>
      <c r="E66" s="144" t="s">
        <v>632</v>
      </c>
    </row>
    <row r="67" spans="1:5" ht="45.75" thickBot="1">
      <c r="A67" s="128" t="s">
        <v>74</v>
      </c>
      <c r="B67" s="137" t="s">
        <v>71</v>
      </c>
      <c r="C67" s="254">
        <v>50</v>
      </c>
      <c r="D67" s="227" t="s">
        <v>535</v>
      </c>
      <c r="E67" s="228" t="s">
        <v>536</v>
      </c>
    </row>
    <row r="68" spans="1:5" ht="45.75" thickBot="1">
      <c r="A68" s="128" t="s">
        <v>76</v>
      </c>
      <c r="B68" s="135" t="s">
        <v>73</v>
      </c>
      <c r="C68" s="254">
        <v>0</v>
      </c>
      <c r="D68" s="227" t="s">
        <v>537</v>
      </c>
      <c r="E68" s="228" t="s">
        <v>538</v>
      </c>
    </row>
    <row r="69" spans="1:5" ht="45.75" thickBot="1">
      <c r="A69" s="128" t="s">
        <v>78</v>
      </c>
      <c r="B69" s="135" t="s">
        <v>79</v>
      </c>
      <c r="C69" s="254">
        <v>100</v>
      </c>
      <c r="D69" s="227" t="s">
        <v>318</v>
      </c>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36.314466783216787</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9" r:id="rId2"/>
    <hyperlink ref="D62" r:id="rId3"/>
    <hyperlink ref="D68" r:id="rId4"/>
    <hyperlink ref="D45" r:id="rId5" display="http://www.tlaquepaque.gob.mx/portal/node/44042"/>
    <hyperlink ref="D53" r:id="rId6"/>
    <hyperlink ref="D67" r:id="rId7"/>
    <hyperlink ref="D13" r:id="rId8"/>
    <hyperlink ref="D14" r:id="rId9"/>
    <hyperlink ref="D21" r:id="rId10"/>
    <hyperlink ref="D22" r:id="rId11"/>
    <hyperlink ref="D26" r:id="rId12"/>
    <hyperlink ref="D27" r:id="rId13"/>
    <hyperlink ref="D28" r:id="rId14"/>
    <hyperlink ref="D33" r:id="rId15"/>
    <hyperlink ref="D34" r:id="rId16"/>
    <hyperlink ref="D44" r:id="rId17"/>
    <hyperlink ref="D66" r:id="rId18"/>
  </hyperlinks>
  <pageMargins left="0.7" right="0.7" top="0.75" bottom="0.75" header="0.3" footer="0.3"/>
  <drawing r:id="rId1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141</v>
      </c>
      <c r="B6" s="219"/>
      <c r="C6" s="219"/>
      <c r="D6" s="219"/>
      <c r="E6" s="219"/>
    </row>
    <row r="7" spans="1:5" ht="15.75" thickBot="1">
      <c r="A7" s="108" t="s">
        <v>88</v>
      </c>
      <c r="B7" s="220" t="s">
        <v>203</v>
      </c>
      <c r="C7" s="220"/>
      <c r="D7" s="220"/>
      <c r="E7" s="220"/>
    </row>
    <row r="8" spans="1:5" ht="15.75" thickBot="1">
      <c r="A8" s="108" t="s">
        <v>149</v>
      </c>
      <c r="B8" s="226" t="s">
        <v>322</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203</v>
      </c>
      <c r="E13" s="179">
        <v>0</v>
      </c>
    </row>
    <row r="14" spans="1:5" ht="15.75" thickBot="1">
      <c r="A14" s="117" t="s">
        <v>3</v>
      </c>
      <c r="B14" s="118" t="s">
        <v>4</v>
      </c>
      <c r="C14" s="254">
        <v>0</v>
      </c>
      <c r="D14" s="179"/>
      <c r="E14" s="179">
        <v>0</v>
      </c>
    </row>
    <row r="15" spans="1:5" ht="60.75" thickBot="1">
      <c r="A15" s="117" t="s">
        <v>5</v>
      </c>
      <c r="B15" s="118" t="s">
        <v>6</v>
      </c>
      <c r="C15" s="254">
        <v>100</v>
      </c>
      <c r="D15" s="227" t="s">
        <v>1879</v>
      </c>
      <c r="E15" s="179" t="s">
        <v>1664</v>
      </c>
    </row>
    <row r="16" spans="1:5" ht="15.75" thickBot="1">
      <c r="A16" s="117" t="s">
        <v>7</v>
      </c>
      <c r="B16" s="118" t="s">
        <v>8</v>
      </c>
      <c r="C16" s="254">
        <v>0</v>
      </c>
      <c r="D16" s="179"/>
      <c r="E16" s="179">
        <v>0</v>
      </c>
    </row>
    <row r="17" spans="1:5" ht="15.75" thickBot="1">
      <c r="A17" s="117" t="s">
        <v>9</v>
      </c>
      <c r="B17" s="118" t="s">
        <v>83</v>
      </c>
      <c r="C17" s="254">
        <v>0</v>
      </c>
      <c r="D17" s="179"/>
      <c r="E17" s="179">
        <v>0</v>
      </c>
    </row>
    <row r="18" spans="1:5" ht="30.75" thickBot="1">
      <c r="A18" s="117" t="s">
        <v>10</v>
      </c>
      <c r="B18" s="118" t="s">
        <v>86</v>
      </c>
      <c r="C18" s="254">
        <v>100</v>
      </c>
      <c r="D18" s="227" t="s">
        <v>791</v>
      </c>
      <c r="E18" s="179" t="s">
        <v>795</v>
      </c>
    </row>
    <row r="19" spans="1:5" ht="30.75" thickBot="1">
      <c r="A19" s="117" t="s">
        <v>12</v>
      </c>
      <c r="B19" s="118" t="s">
        <v>345</v>
      </c>
      <c r="C19" s="254">
        <v>100</v>
      </c>
      <c r="D19" s="227" t="s">
        <v>791</v>
      </c>
      <c r="E19" s="179">
        <v>0</v>
      </c>
    </row>
    <row r="20" spans="1:5" ht="15.75" thickBot="1">
      <c r="A20" s="117" t="s">
        <v>14</v>
      </c>
      <c r="B20" s="118" t="s">
        <v>13</v>
      </c>
      <c r="C20" s="254">
        <v>0</v>
      </c>
      <c r="D20" s="179"/>
      <c r="E20" s="179">
        <v>0</v>
      </c>
    </row>
    <row r="21" spans="1:5" ht="15.75" thickBot="1">
      <c r="A21" s="117" t="s">
        <v>16</v>
      </c>
      <c r="B21" s="118" t="s">
        <v>84</v>
      </c>
      <c r="C21" s="254">
        <v>0</v>
      </c>
      <c r="D21" s="179"/>
      <c r="E21" s="179">
        <v>0</v>
      </c>
    </row>
    <row r="22" spans="1:5" ht="45.75" thickBot="1">
      <c r="A22" s="117" t="s">
        <v>18</v>
      </c>
      <c r="B22" s="118" t="s">
        <v>87</v>
      </c>
      <c r="C22" s="254">
        <v>100</v>
      </c>
      <c r="D22" s="227" t="s">
        <v>791</v>
      </c>
      <c r="E22" s="179" t="s">
        <v>717</v>
      </c>
    </row>
    <row r="23" spans="1:5" ht="30.75" thickBot="1">
      <c r="A23" s="117" t="s">
        <v>20</v>
      </c>
      <c r="B23" s="118" t="s">
        <v>15</v>
      </c>
      <c r="C23" s="254">
        <v>100</v>
      </c>
      <c r="D23" s="227" t="s">
        <v>791</v>
      </c>
      <c r="E23" s="179" t="s">
        <v>1665</v>
      </c>
    </row>
    <row r="24" spans="1:5" ht="30.75" thickBot="1">
      <c r="A24" s="117" t="s">
        <v>21</v>
      </c>
      <c r="B24" s="121" t="s">
        <v>17</v>
      </c>
      <c r="C24" s="254">
        <v>100</v>
      </c>
      <c r="D24" s="227" t="s">
        <v>791</v>
      </c>
      <c r="E24" s="179" t="s">
        <v>792</v>
      </c>
    </row>
    <row r="25" spans="1:5" ht="30.75" thickBot="1">
      <c r="A25" s="117" t="s">
        <v>22</v>
      </c>
      <c r="B25" s="118" t="s">
        <v>19</v>
      </c>
      <c r="C25" s="254">
        <v>100</v>
      </c>
      <c r="D25" s="227" t="s">
        <v>791</v>
      </c>
      <c r="E25" s="179" t="s">
        <v>793</v>
      </c>
    </row>
    <row r="26" spans="1:5" ht="105.75" thickBot="1">
      <c r="A26" s="117" t="s">
        <v>23</v>
      </c>
      <c r="B26" s="118" t="s">
        <v>85</v>
      </c>
      <c r="C26" s="254">
        <v>100</v>
      </c>
      <c r="D26" s="227" t="s">
        <v>794</v>
      </c>
      <c r="E26" s="179">
        <v>0</v>
      </c>
    </row>
    <row r="27" spans="1:5" ht="75.75" thickBot="1">
      <c r="A27" s="117" t="s">
        <v>24</v>
      </c>
      <c r="B27" s="118" t="s">
        <v>47</v>
      </c>
      <c r="C27" s="254">
        <v>100</v>
      </c>
      <c r="D27" s="227" t="s">
        <v>635</v>
      </c>
      <c r="E27" s="179" t="s">
        <v>796</v>
      </c>
    </row>
    <row r="28" spans="1:5" ht="15.75" thickBot="1">
      <c r="A28" s="117" t="s">
        <v>26</v>
      </c>
      <c r="B28" s="122" t="s">
        <v>25</v>
      </c>
      <c r="C28" s="254">
        <v>0</v>
      </c>
      <c r="D28" s="179"/>
      <c r="E28" s="179">
        <v>0</v>
      </c>
    </row>
    <row r="29" spans="1:5" ht="15.75" thickBot="1">
      <c r="A29" s="216" t="s">
        <v>29</v>
      </c>
      <c r="B29" s="216"/>
      <c r="C29" s="255">
        <f>AVERAGE(C13:C28)</f>
        <v>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100</v>
      </c>
      <c r="D33" s="227" t="s">
        <v>797</v>
      </c>
      <c r="E33" s="179" t="s">
        <v>798</v>
      </c>
    </row>
    <row r="34" spans="1:5" ht="30.75" thickBot="1">
      <c r="A34" s="128" t="s">
        <v>1629</v>
      </c>
      <c r="B34" s="129" t="s">
        <v>346</v>
      </c>
      <c r="C34" s="254">
        <v>100</v>
      </c>
      <c r="D34" s="227" t="s">
        <v>799</v>
      </c>
      <c r="E34" s="179" t="s">
        <v>800</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45.75" thickBot="1">
      <c r="A38" s="128" t="s">
        <v>37</v>
      </c>
      <c r="B38" s="129" t="s">
        <v>36</v>
      </c>
      <c r="C38" s="254">
        <v>100</v>
      </c>
      <c r="D38" s="227" t="s">
        <v>791</v>
      </c>
      <c r="E38" s="179" t="s">
        <v>801</v>
      </c>
    </row>
    <row r="39" spans="1:5" ht="15.75" thickBot="1">
      <c r="A39" s="103" t="s">
        <v>39</v>
      </c>
      <c r="B39" s="129" t="s">
        <v>40</v>
      </c>
      <c r="C39" s="254">
        <v>0</v>
      </c>
      <c r="D39" s="179"/>
      <c r="E39" s="179"/>
    </row>
    <row r="40" spans="1:5" ht="60.75" thickBot="1">
      <c r="A40" s="128" t="s">
        <v>41</v>
      </c>
      <c r="B40" s="129" t="s">
        <v>42</v>
      </c>
      <c r="C40" s="254">
        <v>100</v>
      </c>
      <c r="D40" s="227" t="s">
        <v>802</v>
      </c>
      <c r="E40" s="179" t="s">
        <v>803</v>
      </c>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45.75" thickBot="1">
      <c r="A44" s="128" t="s">
        <v>1631</v>
      </c>
      <c r="B44" s="129" t="s">
        <v>46</v>
      </c>
      <c r="C44" s="254">
        <v>100</v>
      </c>
      <c r="D44" s="227" t="s">
        <v>804</v>
      </c>
      <c r="E44" s="179" t="s">
        <v>805</v>
      </c>
    </row>
    <row r="45" spans="1:5" ht="45.75" thickBot="1">
      <c r="A45" s="103" t="s">
        <v>1632</v>
      </c>
      <c r="B45" s="129" t="s">
        <v>27</v>
      </c>
      <c r="C45" s="254">
        <v>100</v>
      </c>
      <c r="D45" s="227" t="s">
        <v>320</v>
      </c>
      <c r="E45" s="228" t="s">
        <v>560</v>
      </c>
    </row>
    <row r="46" spans="1:5" ht="15.75" thickBot="1">
      <c r="A46" s="197" t="s">
        <v>29</v>
      </c>
      <c r="B46" s="198"/>
      <c r="C46" s="255">
        <f>AVERAGE(C33:C45)</f>
        <v>46.153846153846153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30.75" thickBot="1">
      <c r="A53" s="128" t="s">
        <v>55</v>
      </c>
      <c r="B53" s="134" t="s">
        <v>571</v>
      </c>
      <c r="C53" s="254">
        <v>100</v>
      </c>
      <c r="D53" s="227" t="s">
        <v>320</v>
      </c>
      <c r="E53" s="228" t="s">
        <v>321</v>
      </c>
    </row>
    <row r="54" spans="1:5" ht="30.75" thickBot="1">
      <c r="A54" s="138" t="s">
        <v>57</v>
      </c>
      <c r="B54" s="132" t="s">
        <v>60</v>
      </c>
      <c r="C54" s="258">
        <v>50</v>
      </c>
      <c r="D54" s="234" t="s">
        <v>1725</v>
      </c>
      <c r="E54" s="233" t="s">
        <v>1726</v>
      </c>
    </row>
    <row r="55" spans="1:5" ht="15.75" thickBot="1">
      <c r="A55" s="128" t="s">
        <v>59</v>
      </c>
      <c r="B55" s="132" t="s">
        <v>62</v>
      </c>
      <c r="C55" s="258">
        <v>0</v>
      </c>
      <c r="D55" s="233"/>
      <c r="E55" s="233"/>
    </row>
    <row r="56" spans="1:5" ht="15.75" thickBot="1">
      <c r="A56" s="138" t="s">
        <v>61</v>
      </c>
      <c r="B56" s="132" t="s">
        <v>58</v>
      </c>
      <c r="C56" s="258">
        <v>0</v>
      </c>
      <c r="D56" s="233"/>
      <c r="E56" s="233"/>
    </row>
    <row r="57" spans="1:5" ht="45.75" thickBot="1">
      <c r="A57" s="128" t="s">
        <v>1633</v>
      </c>
      <c r="B57" s="132" t="s">
        <v>56</v>
      </c>
      <c r="C57" s="254">
        <v>100</v>
      </c>
      <c r="D57" s="227" t="s">
        <v>806</v>
      </c>
      <c r="E57" s="179" t="s">
        <v>807</v>
      </c>
    </row>
    <row r="58" spans="1:5" ht="15.75" thickBot="1">
      <c r="A58" s="197" t="s">
        <v>29</v>
      </c>
      <c r="B58" s="198"/>
      <c r="C58" s="255">
        <f>AVERAGE(C50:C57)</f>
        <v>31.25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50</v>
      </c>
      <c r="D63" s="228"/>
      <c r="E63" s="228" t="s">
        <v>236</v>
      </c>
    </row>
    <row r="64" spans="1:5" ht="15.75" thickBot="1">
      <c r="A64" s="128" t="s">
        <v>68</v>
      </c>
      <c r="B64" s="135" t="s">
        <v>92</v>
      </c>
      <c r="C64" s="254">
        <v>100</v>
      </c>
      <c r="D64" s="228"/>
      <c r="E64" s="228"/>
    </row>
    <row r="65" spans="1:5" ht="31.5" thickTop="1" thickBot="1">
      <c r="A65" s="128" t="s">
        <v>70</v>
      </c>
      <c r="B65" s="143" t="s">
        <v>585</v>
      </c>
      <c r="C65" s="254">
        <v>100</v>
      </c>
      <c r="D65" s="159"/>
      <c r="E65" s="144" t="s">
        <v>634</v>
      </c>
    </row>
    <row r="66" spans="1:5" ht="31.5" thickTop="1" thickBot="1">
      <c r="A66" s="128" t="s">
        <v>72</v>
      </c>
      <c r="B66" s="143" t="s">
        <v>584</v>
      </c>
      <c r="C66" s="254">
        <v>50</v>
      </c>
      <c r="D66" s="155" t="s">
        <v>635</v>
      </c>
      <c r="E66" s="144" t="s">
        <v>636</v>
      </c>
    </row>
    <row r="67" spans="1:5" ht="30.75" thickBot="1">
      <c r="A67" s="128" t="s">
        <v>74</v>
      </c>
      <c r="B67" s="137" t="s">
        <v>71</v>
      </c>
      <c r="C67" s="254">
        <v>50</v>
      </c>
      <c r="D67" s="227" t="s">
        <v>540</v>
      </c>
      <c r="E67" s="228" t="s">
        <v>541</v>
      </c>
    </row>
    <row r="68" spans="1:5" ht="30.75" thickBot="1">
      <c r="A68" s="128" t="s">
        <v>76</v>
      </c>
      <c r="B68" s="135" t="s">
        <v>73</v>
      </c>
      <c r="C68" s="254">
        <v>100</v>
      </c>
      <c r="D68" s="227" t="s">
        <v>542</v>
      </c>
      <c r="E68" s="228" t="s">
        <v>543</v>
      </c>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50</v>
      </c>
      <c r="D73" s="225"/>
      <c r="E73" s="225"/>
    </row>
    <row r="74" spans="1:5">
      <c r="C74" s="259"/>
    </row>
    <row r="75" spans="1:5">
      <c r="B75" s="104" t="s">
        <v>90</v>
      </c>
      <c r="C75" s="259">
        <f>AVERAGE(C73,C58,C46,C29)</f>
        <v>47.47596153846154</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53" r:id="rId2"/>
    <hyperlink ref="D67" r:id="rId3"/>
    <hyperlink ref="D68" r:id="rId4"/>
    <hyperlink ref="D45" r:id="rId5"/>
    <hyperlink ref="D54" r:id="rId6"/>
    <hyperlink ref="D13" r:id="rId7"/>
    <hyperlink ref="D15" r:id="rId8"/>
    <hyperlink ref="D18" r:id="rId9"/>
    <hyperlink ref="D19" r:id="rId10"/>
    <hyperlink ref="D22" r:id="rId11"/>
    <hyperlink ref="D23" r:id="rId12"/>
    <hyperlink ref="D24" r:id="rId13"/>
    <hyperlink ref="D25" r:id="rId14"/>
    <hyperlink ref="D26" r:id="rId15"/>
    <hyperlink ref="D27" r:id="rId16"/>
    <hyperlink ref="D33" r:id="rId17"/>
    <hyperlink ref="D34" r:id="rId18"/>
    <hyperlink ref="D38" r:id="rId19"/>
    <hyperlink ref="D40" r:id="rId20"/>
    <hyperlink ref="D44" r:id="rId21"/>
    <hyperlink ref="D57" r:id="rId22"/>
    <hyperlink ref="D66" r:id="rId23"/>
  </hyperlinks>
  <pageMargins left="0.7" right="0.7" top="0.75" bottom="0.75" header="0.3" footer="0.3"/>
  <drawing r:id="rId2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4"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142</v>
      </c>
      <c r="B6" s="219"/>
      <c r="C6" s="219"/>
      <c r="D6" s="219"/>
      <c r="E6" s="219"/>
    </row>
    <row r="7" spans="1:5" ht="15.75" thickBot="1">
      <c r="A7" s="108" t="s">
        <v>88</v>
      </c>
      <c r="B7" s="220" t="s">
        <v>204</v>
      </c>
      <c r="C7" s="220"/>
      <c r="D7" s="220"/>
      <c r="E7" s="220"/>
    </row>
    <row r="8" spans="1:5" ht="15.75" thickBot="1">
      <c r="A8" s="108" t="s">
        <v>149</v>
      </c>
      <c r="B8" s="226"/>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204</v>
      </c>
      <c r="E13" s="179">
        <v>0</v>
      </c>
    </row>
    <row r="14" spans="1:5" ht="150.75" thickBot="1">
      <c r="A14" s="117" t="s">
        <v>3</v>
      </c>
      <c r="B14" s="118" t="s">
        <v>4</v>
      </c>
      <c r="C14" s="254">
        <v>100</v>
      </c>
      <c r="D14" s="179" t="s">
        <v>1877</v>
      </c>
      <c r="E14" s="179">
        <v>0</v>
      </c>
    </row>
    <row r="15" spans="1:5" ht="135.75" thickBot="1">
      <c r="A15" s="117" t="s">
        <v>5</v>
      </c>
      <c r="B15" s="118" t="s">
        <v>6</v>
      </c>
      <c r="C15" s="254">
        <v>100</v>
      </c>
      <c r="D15" s="179" t="s">
        <v>1876</v>
      </c>
      <c r="E15" s="179">
        <v>0</v>
      </c>
    </row>
    <row r="16" spans="1:5" ht="60.75" thickBot="1">
      <c r="A16" s="117" t="s">
        <v>7</v>
      </c>
      <c r="B16" s="118" t="s">
        <v>8</v>
      </c>
      <c r="C16" s="254">
        <v>100</v>
      </c>
      <c r="D16" s="179" t="s">
        <v>1875</v>
      </c>
      <c r="E16" s="179" t="s">
        <v>784</v>
      </c>
    </row>
    <row r="17" spans="1:5" ht="105.75" thickBot="1">
      <c r="A17" s="117" t="s">
        <v>9</v>
      </c>
      <c r="B17" s="118" t="s">
        <v>83</v>
      </c>
      <c r="C17" s="254">
        <v>100</v>
      </c>
      <c r="D17" s="179" t="s">
        <v>1878</v>
      </c>
      <c r="E17" s="179">
        <v>0</v>
      </c>
    </row>
    <row r="18" spans="1:5" ht="15.75" thickBot="1">
      <c r="A18" s="117" t="s">
        <v>10</v>
      </c>
      <c r="B18" s="118" t="s">
        <v>86</v>
      </c>
      <c r="C18" s="254">
        <v>100</v>
      </c>
      <c r="D18" s="179"/>
      <c r="E18" s="179">
        <v>0</v>
      </c>
    </row>
    <row r="19" spans="1:5" ht="30.75" thickBot="1">
      <c r="A19" s="117" t="s">
        <v>12</v>
      </c>
      <c r="B19" s="118" t="s">
        <v>345</v>
      </c>
      <c r="C19" s="254">
        <v>100</v>
      </c>
      <c r="D19" s="227" t="s">
        <v>785</v>
      </c>
      <c r="E19" s="179">
        <v>0</v>
      </c>
    </row>
    <row r="20" spans="1:5" ht="45.75" thickBot="1">
      <c r="A20" s="117" t="s">
        <v>14</v>
      </c>
      <c r="B20" s="118" t="s">
        <v>13</v>
      </c>
      <c r="C20" s="254">
        <v>0</v>
      </c>
      <c r="D20" s="227" t="s">
        <v>1765</v>
      </c>
      <c r="E20" s="179" t="s">
        <v>1766</v>
      </c>
    </row>
    <row r="21" spans="1:5" ht="45.75" thickBot="1">
      <c r="A21" s="117" t="s">
        <v>16</v>
      </c>
      <c r="B21" s="118" t="s">
        <v>84</v>
      </c>
      <c r="C21" s="254">
        <v>0</v>
      </c>
      <c r="D21" s="227" t="s">
        <v>1765</v>
      </c>
      <c r="E21" s="179" t="s">
        <v>1766</v>
      </c>
    </row>
    <row r="22" spans="1:5" ht="105.75" thickBot="1">
      <c r="A22" s="117" t="s">
        <v>18</v>
      </c>
      <c r="B22" s="118" t="s">
        <v>87</v>
      </c>
      <c r="C22" s="254">
        <v>100</v>
      </c>
      <c r="D22" s="179" t="s">
        <v>1425</v>
      </c>
      <c r="E22" s="179" t="s">
        <v>786</v>
      </c>
    </row>
    <row r="23" spans="1:5" ht="105.75" thickBot="1">
      <c r="A23" s="117" t="s">
        <v>20</v>
      </c>
      <c r="B23" s="118" t="s">
        <v>15</v>
      </c>
      <c r="C23" s="254">
        <v>100</v>
      </c>
      <c r="D23" s="179" t="s">
        <v>1426</v>
      </c>
      <c r="E23" s="179">
        <v>0</v>
      </c>
    </row>
    <row r="24" spans="1:5" ht="60.75" thickBot="1">
      <c r="A24" s="117" t="s">
        <v>21</v>
      </c>
      <c r="B24" s="121" t="s">
        <v>17</v>
      </c>
      <c r="C24" s="254">
        <v>100</v>
      </c>
      <c r="D24" s="227" t="s">
        <v>1427</v>
      </c>
      <c r="E24" s="179">
        <v>0</v>
      </c>
    </row>
    <row r="25" spans="1:5" ht="30.75" thickBot="1">
      <c r="A25" s="117" t="s">
        <v>22</v>
      </c>
      <c r="B25" s="118" t="s">
        <v>19</v>
      </c>
      <c r="C25" s="254">
        <v>0</v>
      </c>
      <c r="D25" s="179"/>
      <c r="E25" s="179">
        <v>0</v>
      </c>
    </row>
    <row r="26" spans="1:5" ht="30.75" thickBot="1">
      <c r="A26" s="117" t="s">
        <v>23</v>
      </c>
      <c r="B26" s="118" t="s">
        <v>85</v>
      </c>
      <c r="C26" s="254">
        <v>100</v>
      </c>
      <c r="D26" s="227" t="s">
        <v>787</v>
      </c>
      <c r="E26" s="179" t="s">
        <v>788</v>
      </c>
    </row>
    <row r="27" spans="1:5" ht="45.75" thickBot="1">
      <c r="A27" s="117" t="s">
        <v>24</v>
      </c>
      <c r="B27" s="118" t="s">
        <v>47</v>
      </c>
      <c r="C27" s="254">
        <v>100</v>
      </c>
      <c r="D27" s="227" t="s">
        <v>1428</v>
      </c>
      <c r="E27" s="179">
        <v>0</v>
      </c>
    </row>
    <row r="28" spans="1:5" ht="15.75" thickBot="1">
      <c r="A28" s="117" t="s">
        <v>26</v>
      </c>
      <c r="B28" s="122" t="s">
        <v>25</v>
      </c>
      <c r="C28" s="254">
        <v>0</v>
      </c>
      <c r="D28" s="179"/>
      <c r="E28" s="179">
        <v>0</v>
      </c>
    </row>
    <row r="29" spans="1:5" ht="15.75" thickBot="1">
      <c r="A29" s="216" t="s">
        <v>29</v>
      </c>
      <c r="B29" s="216"/>
      <c r="C29" s="255">
        <f>AVERAGE(C13:C28)</f>
        <v>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60.75" thickBot="1">
      <c r="A33" s="103" t="s">
        <v>30</v>
      </c>
      <c r="B33" s="129" t="s">
        <v>32</v>
      </c>
      <c r="C33" s="254">
        <v>100</v>
      </c>
      <c r="D33" s="227" t="s">
        <v>1429</v>
      </c>
      <c r="E33" s="179"/>
    </row>
    <row r="34" spans="1:5" ht="15.75" thickBot="1">
      <c r="A34" s="128" t="s">
        <v>1629</v>
      </c>
      <c r="B34" s="129" t="s">
        <v>346</v>
      </c>
      <c r="C34" s="254">
        <v>0</v>
      </c>
      <c r="D34" s="179"/>
      <c r="E34" s="179"/>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15.75" thickBot="1">
      <c r="A38" s="128" t="s">
        <v>37</v>
      </c>
      <c r="B38" s="129" t="s">
        <v>36</v>
      </c>
      <c r="C38" s="254">
        <v>0</v>
      </c>
      <c r="D38" s="179"/>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30.75" thickBot="1">
      <c r="A44" s="128" t="s">
        <v>1631</v>
      </c>
      <c r="B44" s="129" t="s">
        <v>46</v>
      </c>
      <c r="C44" s="254">
        <v>100</v>
      </c>
      <c r="D44" s="227" t="s">
        <v>789</v>
      </c>
      <c r="E44" s="179" t="s">
        <v>790</v>
      </c>
    </row>
    <row r="45" spans="1:5" ht="30.75" thickBot="1">
      <c r="A45" s="103" t="s">
        <v>1632</v>
      </c>
      <c r="B45" s="129" t="s">
        <v>27</v>
      </c>
      <c r="C45" s="254">
        <v>50</v>
      </c>
      <c r="D45" s="227" t="s">
        <v>544</v>
      </c>
      <c r="E45" s="228" t="s">
        <v>545</v>
      </c>
    </row>
    <row r="46" spans="1:5" ht="15.75" thickBot="1">
      <c r="A46" s="197" t="s">
        <v>29</v>
      </c>
      <c r="B46" s="198"/>
      <c r="C46" s="255">
        <f>AVERAGE(C33:C45)</f>
        <v>19.23076923076923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60.75" thickBot="1">
      <c r="A53" s="128" t="s">
        <v>55</v>
      </c>
      <c r="B53" s="134" t="s">
        <v>571</v>
      </c>
      <c r="C53" s="254">
        <v>100</v>
      </c>
      <c r="D53" s="227" t="s">
        <v>562</v>
      </c>
      <c r="E53" s="228" t="s">
        <v>561</v>
      </c>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50</v>
      </c>
      <c r="D63" s="228"/>
      <c r="E63" s="228" t="s">
        <v>236</v>
      </c>
    </row>
    <row r="64" spans="1:5" ht="15.75" thickBot="1">
      <c r="A64" s="128" t="s">
        <v>68</v>
      </c>
      <c r="B64" s="135" t="s">
        <v>92</v>
      </c>
      <c r="C64" s="254">
        <v>100</v>
      </c>
      <c r="D64" s="228"/>
      <c r="E64" s="228"/>
    </row>
    <row r="65" spans="1:5" ht="31.5" thickTop="1" thickBot="1">
      <c r="A65" s="128" t="s">
        <v>70</v>
      </c>
      <c r="B65" s="143" t="s">
        <v>585</v>
      </c>
      <c r="C65" s="254">
        <v>0</v>
      </c>
      <c r="D65" s="159"/>
      <c r="E65" s="144" t="s">
        <v>633</v>
      </c>
    </row>
    <row r="66" spans="1:5" ht="31.5" thickTop="1" thickBot="1">
      <c r="A66" s="128" t="s">
        <v>72</v>
      </c>
      <c r="B66" s="143" t="s">
        <v>584</v>
      </c>
      <c r="C66" s="254">
        <v>0</v>
      </c>
      <c r="D66" s="159"/>
      <c r="E66" s="144" t="s">
        <v>632</v>
      </c>
    </row>
    <row r="67" spans="1:5" ht="30.75" thickBot="1">
      <c r="A67" s="128" t="s">
        <v>74</v>
      </c>
      <c r="B67" s="137" t="s">
        <v>71</v>
      </c>
      <c r="C67" s="254">
        <v>100</v>
      </c>
      <c r="D67" s="227" t="s">
        <v>204</v>
      </c>
      <c r="E67" s="228" t="s">
        <v>323</v>
      </c>
    </row>
    <row r="68" spans="1:5" ht="30.75" thickBot="1">
      <c r="A68" s="128" t="s">
        <v>76</v>
      </c>
      <c r="B68" s="135" t="s">
        <v>73</v>
      </c>
      <c r="C68" s="254">
        <v>0</v>
      </c>
      <c r="D68" s="228"/>
      <c r="E68" s="228" t="s">
        <v>413</v>
      </c>
    </row>
    <row r="69" spans="1:5" ht="15.75" thickBot="1">
      <c r="A69" s="128" t="s">
        <v>78</v>
      </c>
      <c r="B69" s="135" t="s">
        <v>79</v>
      </c>
      <c r="C69" s="254">
        <v>0</v>
      </c>
      <c r="D69" s="228"/>
      <c r="E69" s="228"/>
    </row>
    <row r="70" spans="1:5" ht="15.75" thickBot="1">
      <c r="A70" s="128" t="s">
        <v>91</v>
      </c>
      <c r="B70" s="143" t="s">
        <v>65</v>
      </c>
      <c r="C70" s="254">
        <v>0</v>
      </c>
      <c r="D70" s="228"/>
      <c r="E70" s="228"/>
    </row>
    <row r="71" spans="1:5" ht="30.75" thickBot="1">
      <c r="A71" s="128" t="s">
        <v>94</v>
      </c>
      <c r="B71" s="143" t="s">
        <v>67</v>
      </c>
      <c r="C71" s="254">
        <v>50</v>
      </c>
      <c r="D71" s="227" t="s">
        <v>324</v>
      </c>
      <c r="E71" s="228" t="s">
        <v>325</v>
      </c>
    </row>
    <row r="72" spans="1:5" ht="15.75" thickBot="1">
      <c r="A72" s="128"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35.7736013986014</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7" r:id="rId2"/>
    <hyperlink ref="D53" r:id="rId3" display="http://www.torreon.gob.mx/pago_predial.cfm"/>
    <hyperlink ref="D71" r:id="rId4"/>
    <hyperlink ref="D45" r:id="rId5"/>
    <hyperlink ref="D13" r:id="rId6"/>
    <hyperlink ref="D19" r:id="rId7"/>
    <hyperlink ref="D20" r:id="rId8"/>
    <hyperlink ref="D21" r:id="rId9"/>
    <hyperlink ref="D24" r:id="rId10"/>
    <hyperlink ref="D26" r:id="rId11"/>
    <hyperlink ref="D27" r:id="rId12"/>
    <hyperlink ref="D33" r:id="rId13"/>
    <hyperlink ref="D44" r:id="rId14"/>
  </hyperlinks>
  <pageMargins left="0.7" right="0.7" top="0.75" bottom="0.75" header="0.3" footer="0.3"/>
  <drawing r:id="rId1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9"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205</v>
      </c>
      <c r="B6" s="219"/>
      <c r="C6" s="219"/>
      <c r="D6" s="219"/>
      <c r="E6" s="219"/>
    </row>
    <row r="7" spans="1:5" ht="15.75" thickBot="1">
      <c r="A7" s="108" t="s">
        <v>88</v>
      </c>
      <c r="B7" s="220" t="s">
        <v>206</v>
      </c>
      <c r="C7" s="220"/>
      <c r="D7" s="220"/>
      <c r="E7" s="220"/>
    </row>
    <row r="8" spans="1:5" ht="15.75" thickBot="1">
      <c r="A8" s="108" t="s">
        <v>149</v>
      </c>
      <c r="B8" s="226" t="s">
        <v>329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206</v>
      </c>
      <c r="E13" s="179">
        <v>0</v>
      </c>
    </row>
    <row r="14" spans="1:5" ht="30.75" thickBot="1">
      <c r="A14" s="117" t="s">
        <v>3</v>
      </c>
      <c r="B14" s="118" t="s">
        <v>4</v>
      </c>
      <c r="C14" s="254">
        <v>100</v>
      </c>
      <c r="D14" s="227" t="s">
        <v>761</v>
      </c>
      <c r="E14" s="179">
        <v>0</v>
      </c>
    </row>
    <row r="15" spans="1:5" ht="30.75" thickBot="1">
      <c r="A15" s="117" t="s">
        <v>5</v>
      </c>
      <c r="B15" s="118" t="s">
        <v>6</v>
      </c>
      <c r="C15" s="254">
        <v>100</v>
      </c>
      <c r="D15" s="227" t="s">
        <v>762</v>
      </c>
      <c r="E15" s="179">
        <v>0</v>
      </c>
    </row>
    <row r="16" spans="1:5" ht="30.75" thickBot="1">
      <c r="A16" s="117" t="s">
        <v>7</v>
      </c>
      <c r="B16" s="118" t="s">
        <v>8</v>
      </c>
      <c r="C16" s="254">
        <v>100</v>
      </c>
      <c r="D16" s="227" t="s">
        <v>763</v>
      </c>
      <c r="E16" s="179">
        <v>0</v>
      </c>
    </row>
    <row r="17" spans="1:5" ht="30.75" thickBot="1">
      <c r="A17" s="117" t="s">
        <v>9</v>
      </c>
      <c r="B17" s="118" t="s">
        <v>83</v>
      </c>
      <c r="C17" s="254">
        <v>100</v>
      </c>
      <c r="D17" s="227" t="s">
        <v>764</v>
      </c>
      <c r="E17" s="179">
        <v>0</v>
      </c>
    </row>
    <row r="18" spans="1:5" ht="30.75" thickBot="1">
      <c r="A18" s="117" t="s">
        <v>10</v>
      </c>
      <c r="B18" s="118" t="s">
        <v>86</v>
      </c>
      <c r="C18" s="254">
        <v>0</v>
      </c>
      <c r="D18" s="179"/>
      <c r="E18" s="179" t="s">
        <v>771</v>
      </c>
    </row>
    <row r="19" spans="1:5" ht="30.75" thickBot="1">
      <c r="A19" s="117" t="s">
        <v>12</v>
      </c>
      <c r="B19" s="118" t="s">
        <v>345</v>
      </c>
      <c r="C19" s="254">
        <v>100</v>
      </c>
      <c r="D19" s="227" t="s">
        <v>765</v>
      </c>
      <c r="E19" s="179">
        <v>0</v>
      </c>
    </row>
    <row r="20" spans="1:5" ht="45.75" thickBot="1">
      <c r="A20" s="117" t="s">
        <v>14</v>
      </c>
      <c r="B20" s="118" t="s">
        <v>13</v>
      </c>
      <c r="C20" s="254">
        <v>50</v>
      </c>
      <c r="D20" s="227" t="s">
        <v>766</v>
      </c>
      <c r="E20" s="179" t="s">
        <v>1844</v>
      </c>
    </row>
    <row r="21" spans="1:5" ht="105.75" thickBot="1">
      <c r="A21" s="117" t="s">
        <v>16</v>
      </c>
      <c r="B21" s="118" t="s">
        <v>84</v>
      </c>
      <c r="C21" s="254">
        <v>100</v>
      </c>
      <c r="D21" s="179" t="s">
        <v>1826</v>
      </c>
      <c r="E21" s="179"/>
    </row>
    <row r="22" spans="1:5" ht="45.75" thickBot="1">
      <c r="A22" s="117" t="s">
        <v>18</v>
      </c>
      <c r="B22" s="118" t="s">
        <v>87</v>
      </c>
      <c r="C22" s="254">
        <v>100</v>
      </c>
      <c r="D22" s="227" t="s">
        <v>765</v>
      </c>
      <c r="E22" s="179" t="s">
        <v>717</v>
      </c>
    </row>
    <row r="23" spans="1:5" ht="30.75" thickBot="1">
      <c r="A23" s="117" t="s">
        <v>20</v>
      </c>
      <c r="B23" s="118" t="s">
        <v>15</v>
      </c>
      <c r="C23" s="254">
        <v>100</v>
      </c>
      <c r="D23" s="227" t="s">
        <v>765</v>
      </c>
      <c r="E23" s="179" t="s">
        <v>767</v>
      </c>
    </row>
    <row r="24" spans="1:5" ht="30.75" thickBot="1">
      <c r="A24" s="117" t="s">
        <v>21</v>
      </c>
      <c r="B24" s="121" t="s">
        <v>17</v>
      </c>
      <c r="C24" s="254">
        <v>100</v>
      </c>
      <c r="D24" s="227" t="s">
        <v>765</v>
      </c>
      <c r="E24" s="179" t="s">
        <v>768</v>
      </c>
    </row>
    <row r="25" spans="1:5" ht="30.75" thickBot="1">
      <c r="A25" s="117" t="s">
        <v>22</v>
      </c>
      <c r="B25" s="118" t="s">
        <v>19</v>
      </c>
      <c r="C25" s="254">
        <v>100</v>
      </c>
      <c r="D25" s="227" t="s">
        <v>765</v>
      </c>
      <c r="E25" s="179" t="s">
        <v>769</v>
      </c>
    </row>
    <row r="26" spans="1:5" ht="30.75" thickBot="1">
      <c r="A26" s="117" t="s">
        <v>23</v>
      </c>
      <c r="B26" s="118" t="s">
        <v>85</v>
      </c>
      <c r="C26" s="254">
        <v>100</v>
      </c>
      <c r="D26" s="227" t="s">
        <v>765</v>
      </c>
      <c r="E26" s="179" t="s">
        <v>770</v>
      </c>
    </row>
    <row r="27" spans="1:5" ht="60.75" thickBot="1">
      <c r="A27" s="117" t="s">
        <v>24</v>
      </c>
      <c r="B27" s="118" t="s">
        <v>47</v>
      </c>
      <c r="C27" s="254">
        <v>100</v>
      </c>
      <c r="D27" s="227" t="s">
        <v>1422</v>
      </c>
      <c r="E27" s="179" t="s">
        <v>1662</v>
      </c>
    </row>
    <row r="28" spans="1:5" ht="45.75" thickBot="1">
      <c r="A28" s="117" t="s">
        <v>26</v>
      </c>
      <c r="B28" s="122" t="s">
        <v>25</v>
      </c>
      <c r="C28" s="254">
        <v>0</v>
      </c>
      <c r="D28" s="227" t="s">
        <v>772</v>
      </c>
      <c r="E28" s="179" t="s">
        <v>1663</v>
      </c>
    </row>
    <row r="29" spans="1:5" ht="15.75" thickBot="1">
      <c r="A29" s="216" t="s">
        <v>29</v>
      </c>
      <c r="B29" s="216"/>
      <c r="C29" s="255">
        <f>AVERAGE(C13:C28)</f>
        <v>84.375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100</v>
      </c>
      <c r="D33" s="227" t="s">
        <v>773</v>
      </c>
      <c r="E33" s="179" t="s">
        <v>774</v>
      </c>
    </row>
    <row r="34" spans="1:5" ht="30.75" thickBot="1">
      <c r="A34" s="128" t="s">
        <v>1629</v>
      </c>
      <c r="B34" s="129" t="s">
        <v>346</v>
      </c>
      <c r="C34" s="254">
        <v>100</v>
      </c>
      <c r="D34" s="227" t="s">
        <v>775</v>
      </c>
      <c r="E34" s="179" t="s">
        <v>776</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50</v>
      </c>
      <c r="D37" s="179"/>
      <c r="E37" s="179"/>
    </row>
    <row r="38" spans="1:5" ht="60.75" thickBot="1">
      <c r="A38" s="128" t="s">
        <v>37</v>
      </c>
      <c r="B38" s="129" t="s">
        <v>36</v>
      </c>
      <c r="C38" s="254">
        <v>100</v>
      </c>
      <c r="D38" s="227" t="s">
        <v>765</v>
      </c>
      <c r="E38" s="179" t="s">
        <v>777</v>
      </c>
    </row>
    <row r="39" spans="1:5" ht="45.75" thickBot="1">
      <c r="A39" s="103" t="s">
        <v>39</v>
      </c>
      <c r="B39" s="129" t="s">
        <v>40</v>
      </c>
      <c r="C39" s="254">
        <v>100</v>
      </c>
      <c r="D39" s="227" t="s">
        <v>778</v>
      </c>
      <c r="E39" s="179" t="s">
        <v>779</v>
      </c>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45.75" thickBot="1">
      <c r="A43" s="103" t="s">
        <v>1630</v>
      </c>
      <c r="B43" s="129" t="s">
        <v>54</v>
      </c>
      <c r="C43" s="254">
        <v>50</v>
      </c>
      <c r="D43" s="227" t="s">
        <v>766</v>
      </c>
      <c r="E43" s="179" t="s">
        <v>1423</v>
      </c>
    </row>
    <row r="44" spans="1:5" ht="60.75" thickBot="1">
      <c r="A44" s="128" t="s">
        <v>1631</v>
      </c>
      <c r="B44" s="129" t="s">
        <v>46</v>
      </c>
      <c r="C44" s="254">
        <v>100</v>
      </c>
      <c r="D44" s="227" t="s">
        <v>1422</v>
      </c>
      <c r="E44" s="179" t="s">
        <v>780</v>
      </c>
    </row>
    <row r="45" spans="1:5" ht="45.75" thickBot="1">
      <c r="A45" s="103" t="s">
        <v>1632</v>
      </c>
      <c r="B45" s="129" t="s">
        <v>27</v>
      </c>
      <c r="C45" s="254">
        <v>100</v>
      </c>
      <c r="D45" s="227" t="s">
        <v>328</v>
      </c>
      <c r="E45" s="228"/>
    </row>
    <row r="46" spans="1:5" ht="15.75" thickBot="1">
      <c r="A46" s="197" t="s">
        <v>29</v>
      </c>
      <c r="B46" s="198"/>
      <c r="C46" s="255">
        <f>AVERAGE(C33:C45)</f>
        <v>53.846153846153847</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45.75" thickBot="1">
      <c r="A51" s="128" t="s">
        <v>51</v>
      </c>
      <c r="B51" s="140" t="s">
        <v>50</v>
      </c>
      <c r="C51" s="254">
        <v>100</v>
      </c>
      <c r="D51" s="227" t="s">
        <v>781</v>
      </c>
      <c r="E51" s="179" t="s">
        <v>709</v>
      </c>
    </row>
    <row r="52" spans="1:5" ht="45.75" thickBot="1">
      <c r="A52" s="138" t="s">
        <v>53</v>
      </c>
      <c r="B52" s="141" t="s">
        <v>52</v>
      </c>
      <c r="C52" s="254">
        <v>100</v>
      </c>
      <c r="D52" s="227" t="s">
        <v>781</v>
      </c>
      <c r="E52" s="179" t="s">
        <v>782</v>
      </c>
    </row>
    <row r="53" spans="1:5" ht="45.75" thickBot="1">
      <c r="A53" s="128" t="s">
        <v>55</v>
      </c>
      <c r="B53" s="134" t="s">
        <v>571</v>
      </c>
      <c r="C53" s="254">
        <v>100</v>
      </c>
      <c r="D53" s="227" t="s">
        <v>1424</v>
      </c>
      <c r="E53" s="228" t="s">
        <v>327</v>
      </c>
    </row>
    <row r="54" spans="1:5" ht="15.75" thickBot="1">
      <c r="A54" s="138" t="s">
        <v>57</v>
      </c>
      <c r="B54" s="132" t="s">
        <v>60</v>
      </c>
      <c r="C54" s="258">
        <v>0</v>
      </c>
      <c r="D54" s="233"/>
      <c r="E54" s="233"/>
    </row>
    <row r="55" spans="1:5" ht="15.75" thickBot="1">
      <c r="A55" s="128" t="s">
        <v>59</v>
      </c>
      <c r="B55" s="132" t="s">
        <v>62</v>
      </c>
      <c r="C55" s="258">
        <v>0</v>
      </c>
      <c r="D55" s="233"/>
      <c r="E55" s="233"/>
    </row>
    <row r="56" spans="1:5" ht="30.75" thickBot="1">
      <c r="A56" s="138" t="s">
        <v>61</v>
      </c>
      <c r="B56" s="132" t="s">
        <v>58</v>
      </c>
      <c r="C56" s="258">
        <v>0</v>
      </c>
      <c r="D56" s="233"/>
      <c r="E56" s="233" t="s">
        <v>1714</v>
      </c>
    </row>
    <row r="57" spans="1:5" ht="45.75" thickBot="1">
      <c r="A57" s="128" t="s">
        <v>1633</v>
      </c>
      <c r="B57" s="132" t="s">
        <v>56</v>
      </c>
      <c r="C57" s="254">
        <v>100</v>
      </c>
      <c r="D57" s="227" t="s">
        <v>775</v>
      </c>
      <c r="E57" s="179" t="s">
        <v>783</v>
      </c>
    </row>
    <row r="58" spans="1:5" ht="15.75" thickBot="1">
      <c r="A58" s="197" t="s">
        <v>29</v>
      </c>
      <c r="B58" s="198"/>
      <c r="C58" s="255">
        <f>AVERAGE(C50:C57)</f>
        <v>50</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30.75" thickBot="1">
      <c r="A62" s="128" t="s">
        <v>64</v>
      </c>
      <c r="B62" s="135" t="s">
        <v>69</v>
      </c>
      <c r="C62" s="254">
        <v>100</v>
      </c>
      <c r="D62" s="227" t="s">
        <v>206</v>
      </c>
      <c r="E62" s="228"/>
    </row>
    <row r="63" spans="1:5" ht="30.75" thickBot="1">
      <c r="A63" s="128" t="s">
        <v>66</v>
      </c>
      <c r="B63" s="136" t="s">
        <v>75</v>
      </c>
      <c r="C63" s="254">
        <v>100</v>
      </c>
      <c r="D63" s="227" t="s">
        <v>326</v>
      </c>
      <c r="E63" s="228"/>
    </row>
    <row r="64" spans="1:5" ht="15.75" thickBot="1">
      <c r="A64" s="128" t="s">
        <v>68</v>
      </c>
      <c r="B64" s="135" t="s">
        <v>92</v>
      </c>
      <c r="C64" s="254">
        <v>100</v>
      </c>
      <c r="D64" s="228"/>
      <c r="E64" s="228"/>
    </row>
    <row r="65" spans="1:5" ht="31.5" thickTop="1" thickBot="1">
      <c r="A65" s="128" t="s">
        <v>70</v>
      </c>
      <c r="B65" s="143" t="s">
        <v>585</v>
      </c>
      <c r="C65" s="254">
        <v>100</v>
      </c>
      <c r="D65" s="159"/>
      <c r="E65" s="144" t="s">
        <v>634</v>
      </c>
    </row>
    <row r="66" spans="1:5" ht="31.5" thickTop="1" thickBot="1">
      <c r="A66" s="128" t="s">
        <v>72</v>
      </c>
      <c r="B66" s="143" t="s">
        <v>584</v>
      </c>
      <c r="C66" s="254">
        <v>50</v>
      </c>
      <c r="D66" s="159"/>
      <c r="E66" s="144" t="s">
        <v>636</v>
      </c>
    </row>
    <row r="67" spans="1:5" ht="30.75" thickBot="1">
      <c r="A67" s="128" t="s">
        <v>74</v>
      </c>
      <c r="B67" s="137" t="s">
        <v>71</v>
      </c>
      <c r="C67" s="254">
        <v>0</v>
      </c>
      <c r="D67" s="228"/>
      <c r="E67" s="228"/>
    </row>
    <row r="68" spans="1:5" ht="30.75" thickBot="1">
      <c r="A68" s="128" t="s">
        <v>76</v>
      </c>
      <c r="B68" s="135" t="s">
        <v>73</v>
      </c>
      <c r="C68" s="254">
        <v>0</v>
      </c>
      <c r="D68" s="228"/>
      <c r="E68" s="228" t="s">
        <v>413</v>
      </c>
    </row>
    <row r="69" spans="1:5" ht="15.75" thickBot="1">
      <c r="A69" s="128" t="s">
        <v>78</v>
      </c>
      <c r="B69" s="135" t="s">
        <v>79</v>
      </c>
      <c r="C69" s="254">
        <v>0</v>
      </c>
      <c r="D69" s="227"/>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40.909090909090907</v>
      </c>
      <c r="D73" s="225"/>
      <c r="E73" s="225"/>
    </row>
    <row r="74" spans="1:5">
      <c r="C74" s="259"/>
    </row>
    <row r="75" spans="1:5">
      <c r="B75" s="104" t="s">
        <v>90</v>
      </c>
      <c r="C75" s="259">
        <f>AVERAGE(C73,C58,C46,C29)</f>
        <v>57.282561188811187</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3" r:id="rId2"/>
    <hyperlink ref="D53" r:id="rId3" display="https://tesoreria.tuxtla.gob.mx/predial2010/index.php"/>
    <hyperlink ref="D45" r:id="rId4"/>
    <hyperlink ref="D62" r:id="rId5"/>
    <hyperlink ref="D13" r:id="rId6"/>
    <hyperlink ref="D14" r:id="rId7"/>
    <hyperlink ref="D15" r:id="rId8"/>
    <hyperlink ref="D16" r:id="rId9"/>
    <hyperlink ref="D17" r:id="rId10"/>
    <hyperlink ref="D19" r:id="rId11"/>
    <hyperlink ref="D20" r:id="rId12"/>
    <hyperlink ref="D22" r:id="rId13"/>
    <hyperlink ref="D23" r:id="rId14"/>
    <hyperlink ref="D24" r:id="rId15"/>
    <hyperlink ref="D25" r:id="rId16"/>
    <hyperlink ref="D26" r:id="rId17"/>
    <hyperlink ref="D27" r:id="rId18"/>
    <hyperlink ref="D28" r:id="rId19"/>
    <hyperlink ref="D33" r:id="rId20"/>
    <hyperlink ref="D34" r:id="rId21"/>
    <hyperlink ref="D38" r:id="rId22"/>
    <hyperlink ref="D39" r:id="rId23"/>
    <hyperlink ref="D43" r:id="rId24"/>
    <hyperlink ref="D44" r:id="rId25"/>
    <hyperlink ref="D51" r:id="rId26"/>
    <hyperlink ref="D52" r:id="rId27"/>
    <hyperlink ref="D57" r:id="rId28"/>
  </hyperlinks>
  <pageMargins left="0.7" right="0.7" top="0.75" bottom="0.75" header="0.3" footer="0.3"/>
  <drawing r:id="rId2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5" zoomScale="80" zoomScaleNormal="80" workbookViewId="0">
      <selection activeCell="G6" sqref="G6"/>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144</v>
      </c>
      <c r="B6" s="219"/>
      <c r="C6" s="219"/>
      <c r="D6" s="219"/>
      <c r="E6" s="219"/>
    </row>
    <row r="7" spans="1:5" ht="15.75" thickBot="1">
      <c r="A7" s="108" t="s">
        <v>88</v>
      </c>
      <c r="B7" s="220" t="s">
        <v>207</v>
      </c>
      <c r="C7" s="220"/>
      <c r="D7" s="220"/>
      <c r="E7" s="220"/>
    </row>
    <row r="8" spans="1:5" ht="15.75" thickBot="1">
      <c r="A8" s="108" t="s">
        <v>149</v>
      </c>
      <c r="B8" s="226" t="s">
        <v>2134</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207</v>
      </c>
      <c r="E13" s="179">
        <v>0</v>
      </c>
    </row>
    <row r="14" spans="1:5" ht="45.75" thickBot="1">
      <c r="A14" s="117" t="s">
        <v>3</v>
      </c>
      <c r="B14" s="118" t="s">
        <v>4</v>
      </c>
      <c r="C14" s="254">
        <v>100</v>
      </c>
      <c r="D14" s="227" t="s">
        <v>740</v>
      </c>
      <c r="E14" s="179">
        <v>0</v>
      </c>
    </row>
    <row r="15" spans="1:5" ht="45.75" thickBot="1">
      <c r="A15" s="117" t="s">
        <v>5</v>
      </c>
      <c r="B15" s="118" t="s">
        <v>6</v>
      </c>
      <c r="C15" s="254">
        <v>100</v>
      </c>
      <c r="D15" s="227" t="s">
        <v>741</v>
      </c>
      <c r="E15" s="179">
        <v>0</v>
      </c>
    </row>
    <row r="16" spans="1:5" ht="45.75" thickBot="1">
      <c r="A16" s="117" t="s">
        <v>7</v>
      </c>
      <c r="B16" s="118" t="s">
        <v>8</v>
      </c>
      <c r="C16" s="254">
        <v>100</v>
      </c>
      <c r="D16" s="227" t="s">
        <v>742</v>
      </c>
      <c r="E16" s="179">
        <v>0</v>
      </c>
    </row>
    <row r="17" spans="1:5" ht="45.75" thickBot="1">
      <c r="A17" s="117" t="s">
        <v>9</v>
      </c>
      <c r="B17" s="118" t="s">
        <v>83</v>
      </c>
      <c r="C17" s="254">
        <v>100</v>
      </c>
      <c r="D17" s="227" t="s">
        <v>743</v>
      </c>
      <c r="E17" s="179">
        <v>0</v>
      </c>
    </row>
    <row r="18" spans="1:5" ht="15.75" thickBot="1">
      <c r="A18" s="117" t="s">
        <v>10</v>
      </c>
      <c r="B18" s="118" t="s">
        <v>86</v>
      </c>
      <c r="C18" s="254">
        <v>0</v>
      </c>
      <c r="D18" s="179"/>
      <c r="E18" s="179">
        <v>0</v>
      </c>
    </row>
    <row r="19" spans="1:5" ht="45.75" thickBot="1">
      <c r="A19" s="117" t="s">
        <v>12</v>
      </c>
      <c r="B19" s="118" t="s">
        <v>345</v>
      </c>
      <c r="C19" s="254">
        <v>50</v>
      </c>
      <c r="D19" s="227" t="s">
        <v>744</v>
      </c>
      <c r="E19" s="179" t="s">
        <v>745</v>
      </c>
    </row>
    <row r="20" spans="1:5" ht="15.75" thickBot="1">
      <c r="A20" s="117" t="s">
        <v>14</v>
      </c>
      <c r="B20" s="118" t="s">
        <v>13</v>
      </c>
      <c r="C20" s="254">
        <v>0</v>
      </c>
      <c r="D20" s="179">
        <v>0</v>
      </c>
      <c r="E20" s="179">
        <v>0</v>
      </c>
    </row>
    <row r="21" spans="1:5" ht="60.75" thickBot="1">
      <c r="A21" s="117" t="s">
        <v>16</v>
      </c>
      <c r="B21" s="118" t="s">
        <v>84</v>
      </c>
      <c r="C21" s="254">
        <v>100</v>
      </c>
      <c r="D21" s="227" t="s">
        <v>1770</v>
      </c>
      <c r="E21" s="179">
        <v>0</v>
      </c>
    </row>
    <row r="22" spans="1:5" ht="30.75" thickBot="1">
      <c r="A22" s="117" t="s">
        <v>18</v>
      </c>
      <c r="B22" s="118" t="s">
        <v>87</v>
      </c>
      <c r="C22" s="254">
        <v>0</v>
      </c>
      <c r="D22" s="179"/>
      <c r="E22" s="179" t="s">
        <v>746</v>
      </c>
    </row>
    <row r="23" spans="1:5" ht="90.75" thickBot="1">
      <c r="A23" s="117" t="s">
        <v>20</v>
      </c>
      <c r="B23" s="118" t="s">
        <v>15</v>
      </c>
      <c r="C23" s="254">
        <v>50</v>
      </c>
      <c r="D23" s="227" t="s">
        <v>1419</v>
      </c>
      <c r="E23" s="179" t="s">
        <v>747</v>
      </c>
    </row>
    <row r="24" spans="1:5" ht="90.75" thickBot="1">
      <c r="A24" s="117" t="s">
        <v>21</v>
      </c>
      <c r="B24" s="121" t="s">
        <v>17</v>
      </c>
      <c r="C24" s="254">
        <v>50</v>
      </c>
      <c r="D24" s="227" t="s">
        <v>1420</v>
      </c>
      <c r="E24" s="179" t="s">
        <v>747</v>
      </c>
    </row>
    <row r="25" spans="1:5" ht="30.75" thickBot="1">
      <c r="A25" s="117" t="s">
        <v>22</v>
      </c>
      <c r="B25" s="118" t="s">
        <v>19</v>
      </c>
      <c r="C25" s="254">
        <v>0</v>
      </c>
      <c r="D25" s="179"/>
      <c r="E25" s="179">
        <v>0</v>
      </c>
    </row>
    <row r="26" spans="1:5" ht="15.75" thickBot="1">
      <c r="A26" s="117" t="s">
        <v>23</v>
      </c>
      <c r="B26" s="118" t="s">
        <v>85</v>
      </c>
      <c r="C26" s="254">
        <v>0</v>
      </c>
      <c r="D26" s="179"/>
      <c r="E26" s="179">
        <v>0</v>
      </c>
    </row>
    <row r="27" spans="1:5" ht="60.75" thickBot="1">
      <c r="A27" s="117" t="s">
        <v>24</v>
      </c>
      <c r="B27" s="118" t="s">
        <v>47</v>
      </c>
      <c r="C27" s="254">
        <v>50</v>
      </c>
      <c r="D27" s="227" t="s">
        <v>748</v>
      </c>
      <c r="E27" s="179" t="s">
        <v>749</v>
      </c>
    </row>
    <row r="28" spans="1:5" ht="15.75" thickBot="1">
      <c r="A28" s="117" t="s">
        <v>26</v>
      </c>
      <c r="B28" s="122" t="s">
        <v>25</v>
      </c>
      <c r="C28" s="254">
        <v>0</v>
      </c>
      <c r="D28" s="179"/>
      <c r="E28" s="179">
        <v>0</v>
      </c>
    </row>
    <row r="29" spans="1:5" ht="15.75" thickBot="1">
      <c r="A29" s="216" t="s">
        <v>29</v>
      </c>
      <c r="B29" s="216"/>
      <c r="C29" s="255">
        <f>AVERAGE(C13:C28)</f>
        <v>50</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15.75" thickBot="1">
      <c r="A33" s="103" t="s">
        <v>30</v>
      </c>
      <c r="B33" s="129" t="s">
        <v>32</v>
      </c>
      <c r="C33" s="254">
        <v>0</v>
      </c>
      <c r="D33" s="179"/>
      <c r="E33" s="179"/>
    </row>
    <row r="34" spans="1:5" ht="75.75" thickBot="1">
      <c r="A34" s="128" t="s">
        <v>1629</v>
      </c>
      <c r="B34" s="129" t="s">
        <v>346</v>
      </c>
      <c r="C34" s="254">
        <v>50</v>
      </c>
      <c r="D34" s="179" t="s">
        <v>750</v>
      </c>
      <c r="E34" s="179" t="s">
        <v>751</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60.75" thickBot="1">
      <c r="A37" s="103" t="s">
        <v>35</v>
      </c>
      <c r="B37" s="129" t="s">
        <v>34</v>
      </c>
      <c r="C37" s="254">
        <v>50</v>
      </c>
      <c r="D37" s="227" t="s">
        <v>752</v>
      </c>
      <c r="E37" s="179" t="s">
        <v>753</v>
      </c>
    </row>
    <row r="38" spans="1:5" ht="45.75" thickBot="1">
      <c r="A38" s="128" t="s">
        <v>37</v>
      </c>
      <c r="B38" s="129" t="s">
        <v>36</v>
      </c>
      <c r="C38" s="254">
        <v>100</v>
      </c>
      <c r="D38" s="227" t="s">
        <v>754</v>
      </c>
      <c r="E38" s="179" t="s">
        <v>755</v>
      </c>
    </row>
    <row r="39" spans="1:5" ht="30.75" thickBot="1">
      <c r="A39" s="103" t="s">
        <v>39</v>
      </c>
      <c r="B39" s="129" t="s">
        <v>40</v>
      </c>
      <c r="C39" s="254">
        <v>100</v>
      </c>
      <c r="D39" s="227" t="s">
        <v>756</v>
      </c>
      <c r="E39" s="179" t="s">
        <v>757</v>
      </c>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240.75" thickBot="1">
      <c r="A43" s="103" t="s">
        <v>1630</v>
      </c>
      <c r="B43" s="129" t="s">
        <v>54</v>
      </c>
      <c r="C43" s="254">
        <v>50</v>
      </c>
      <c r="D43" s="179" t="s">
        <v>1421</v>
      </c>
      <c r="E43" s="179" t="s">
        <v>758</v>
      </c>
    </row>
    <row r="44" spans="1:5" ht="45.75" thickBot="1">
      <c r="A44" s="128" t="s">
        <v>1631</v>
      </c>
      <c r="B44" s="129" t="s">
        <v>46</v>
      </c>
      <c r="C44" s="254">
        <v>0</v>
      </c>
      <c r="D44" s="227" t="s">
        <v>748</v>
      </c>
      <c r="E44" s="179" t="s">
        <v>759</v>
      </c>
    </row>
    <row r="45" spans="1:5" ht="45.75" thickBot="1">
      <c r="A45" s="103" t="s">
        <v>1632</v>
      </c>
      <c r="B45" s="129" t="s">
        <v>27</v>
      </c>
      <c r="C45" s="254">
        <v>50</v>
      </c>
      <c r="D45" s="227" t="s">
        <v>330</v>
      </c>
      <c r="E45" s="228" t="s">
        <v>331</v>
      </c>
    </row>
    <row r="46" spans="1:5" ht="15.75" thickBot="1">
      <c r="A46" s="197" t="s">
        <v>29</v>
      </c>
      <c r="B46" s="198"/>
      <c r="C46" s="255">
        <f>AVERAGE(C33:C45)</f>
        <v>30.76923076923077</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30.75" thickBot="1">
      <c r="A51" s="128" t="s">
        <v>51</v>
      </c>
      <c r="B51" s="140" t="s">
        <v>50</v>
      </c>
      <c r="C51" s="254">
        <v>100</v>
      </c>
      <c r="D51" s="227" t="s">
        <v>756</v>
      </c>
      <c r="E51" s="179" t="s">
        <v>760</v>
      </c>
    </row>
    <row r="52" spans="1:5" ht="15.75" thickBot="1">
      <c r="A52" s="138" t="s">
        <v>53</v>
      </c>
      <c r="B52" s="141" t="s">
        <v>52</v>
      </c>
      <c r="C52" s="254">
        <v>0</v>
      </c>
      <c r="D52" s="179"/>
      <c r="E52" s="179"/>
    </row>
    <row r="53" spans="1:5" ht="15.75" thickBot="1">
      <c r="A53" s="128" t="s">
        <v>55</v>
      </c>
      <c r="B53" s="134" t="s">
        <v>571</v>
      </c>
      <c r="C53" s="254">
        <v>0</v>
      </c>
      <c r="D53" s="227"/>
      <c r="E53" s="228"/>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50</v>
      </c>
      <c r="D63" s="228"/>
      <c r="E63" s="228" t="s">
        <v>563</v>
      </c>
    </row>
    <row r="64" spans="1:5" ht="15.75" thickBot="1">
      <c r="A64" s="128" t="s">
        <v>68</v>
      </c>
      <c r="B64" s="135" t="s">
        <v>92</v>
      </c>
      <c r="C64" s="254">
        <v>100</v>
      </c>
      <c r="D64" s="228"/>
      <c r="E64" s="228"/>
    </row>
    <row r="65" spans="1:5" ht="31.5" thickTop="1" thickBot="1">
      <c r="A65" s="128" t="s">
        <v>70</v>
      </c>
      <c r="B65" s="143" t="s">
        <v>585</v>
      </c>
      <c r="C65" s="254">
        <v>0</v>
      </c>
      <c r="D65" s="159"/>
      <c r="E65" s="144" t="s">
        <v>633</v>
      </c>
    </row>
    <row r="66" spans="1:5" ht="31.5" thickTop="1" thickBot="1">
      <c r="A66" s="128" t="s">
        <v>72</v>
      </c>
      <c r="B66" s="143" t="s">
        <v>584</v>
      </c>
      <c r="C66" s="254">
        <v>0</v>
      </c>
      <c r="D66" s="159"/>
      <c r="E66" s="144" t="s">
        <v>632</v>
      </c>
    </row>
    <row r="67" spans="1:5" ht="45.75" thickBot="1">
      <c r="A67" s="128" t="s">
        <v>74</v>
      </c>
      <c r="B67" s="137" t="s">
        <v>71</v>
      </c>
      <c r="C67" s="254">
        <v>50</v>
      </c>
      <c r="D67" s="227" t="s">
        <v>546</v>
      </c>
      <c r="E67" s="228" t="s">
        <v>547</v>
      </c>
    </row>
    <row r="68" spans="1:5" ht="15.75" thickBot="1">
      <c r="A68" s="128" t="s">
        <v>76</v>
      </c>
      <c r="B68" s="135" t="s">
        <v>73</v>
      </c>
      <c r="C68" s="254">
        <v>0</v>
      </c>
      <c r="D68" s="228"/>
      <c r="E68" s="228"/>
    </row>
    <row r="69" spans="1:5" ht="30.75" thickBot="1">
      <c r="A69" s="128" t="s">
        <v>78</v>
      </c>
      <c r="B69" s="135" t="s">
        <v>79</v>
      </c>
      <c r="C69" s="254">
        <v>100</v>
      </c>
      <c r="D69" s="227" t="s">
        <v>332</v>
      </c>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36.363636363636367</v>
      </c>
      <c r="D73" s="225"/>
      <c r="E73" s="225"/>
    </row>
    <row r="74" spans="1:5">
      <c r="C74" s="259"/>
    </row>
    <row r="75" spans="1:5">
      <c r="B75" s="104" t="s">
        <v>90</v>
      </c>
      <c r="C75" s="259">
        <f>AVERAGE(C73,C58,C46,C29)</f>
        <v>32.408216783216787</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45" r:id="rId2"/>
    <hyperlink ref="D69" r:id="rId3"/>
    <hyperlink ref="D67" r:id="rId4"/>
    <hyperlink ref="D13" r:id="rId5"/>
    <hyperlink ref="D14" r:id="rId6"/>
    <hyperlink ref="D15" r:id="rId7"/>
    <hyperlink ref="D16" r:id="rId8"/>
    <hyperlink ref="D17" r:id="rId9"/>
    <hyperlink ref="D19" r:id="rId10"/>
    <hyperlink ref="D21" r:id="rId11"/>
    <hyperlink ref="D23" r:id="rId12"/>
    <hyperlink ref="D24" r:id="rId13"/>
    <hyperlink ref="D27" r:id="rId14"/>
    <hyperlink ref="D37" r:id="rId15"/>
    <hyperlink ref="D38" r:id="rId16"/>
    <hyperlink ref="D39" r:id="rId17"/>
    <hyperlink ref="D44" r:id="rId18"/>
    <hyperlink ref="D51" r:id="rId19"/>
  </hyperlinks>
  <pageMargins left="0.7" right="0.7" top="0.75" bottom="0.75" header="0.3" footer="0.3"/>
  <drawing r:id="rId2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32"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145</v>
      </c>
      <c r="B6" s="219"/>
      <c r="C6" s="219"/>
      <c r="D6" s="219"/>
      <c r="E6" s="219"/>
    </row>
    <row r="7" spans="1:5" ht="15.75" thickBot="1">
      <c r="A7" s="108" t="s">
        <v>88</v>
      </c>
      <c r="B7" s="220" t="s">
        <v>208</v>
      </c>
      <c r="C7" s="220"/>
      <c r="D7" s="220"/>
      <c r="E7" s="220"/>
    </row>
    <row r="8" spans="1:5" ht="15.75" thickBot="1">
      <c r="A8" s="108" t="s">
        <v>149</v>
      </c>
      <c r="B8" s="226" t="s">
        <v>335</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208</v>
      </c>
      <c r="E13" s="179">
        <v>0</v>
      </c>
    </row>
    <row r="14" spans="1:5" ht="90.75" thickBot="1">
      <c r="A14" s="117" t="s">
        <v>3</v>
      </c>
      <c r="B14" s="118" t="s">
        <v>4</v>
      </c>
      <c r="C14" s="254">
        <v>50</v>
      </c>
      <c r="D14" s="227" t="s">
        <v>724</v>
      </c>
      <c r="E14" s="179">
        <v>0</v>
      </c>
    </row>
    <row r="15" spans="1:5" ht="60.75" thickBot="1">
      <c r="A15" s="117" t="s">
        <v>5</v>
      </c>
      <c r="B15" s="118" t="s">
        <v>6</v>
      </c>
      <c r="C15" s="254">
        <v>50</v>
      </c>
      <c r="D15" s="227" t="s">
        <v>725</v>
      </c>
      <c r="E15" s="179">
        <v>0</v>
      </c>
    </row>
    <row r="16" spans="1:5" ht="45.75" thickBot="1">
      <c r="A16" s="117" t="s">
        <v>7</v>
      </c>
      <c r="B16" s="118" t="s">
        <v>8</v>
      </c>
      <c r="C16" s="254">
        <v>50</v>
      </c>
      <c r="D16" s="227" t="s">
        <v>726</v>
      </c>
      <c r="E16" s="179">
        <v>0</v>
      </c>
    </row>
    <row r="17" spans="1:5" ht="90.75" thickBot="1">
      <c r="A17" s="117" t="s">
        <v>9</v>
      </c>
      <c r="B17" s="118" t="s">
        <v>83</v>
      </c>
      <c r="C17" s="254">
        <v>50</v>
      </c>
      <c r="D17" s="227" t="s">
        <v>727</v>
      </c>
      <c r="E17" s="179">
        <v>0</v>
      </c>
    </row>
    <row r="18" spans="1:5" ht="15.75" thickBot="1">
      <c r="A18" s="117" t="s">
        <v>10</v>
      </c>
      <c r="B18" s="118" t="s">
        <v>86</v>
      </c>
      <c r="C18" s="254">
        <v>100</v>
      </c>
      <c r="D18" s="179"/>
      <c r="E18" s="179">
        <v>0</v>
      </c>
    </row>
    <row r="19" spans="1:5" ht="45.75" thickBot="1">
      <c r="A19" s="117" t="s">
        <v>12</v>
      </c>
      <c r="B19" s="118" t="s">
        <v>345</v>
      </c>
      <c r="C19" s="254">
        <v>100</v>
      </c>
      <c r="D19" s="227" t="s">
        <v>728</v>
      </c>
      <c r="E19" s="179">
        <v>0</v>
      </c>
    </row>
    <row r="20" spans="1:5" ht="105.75" thickBot="1">
      <c r="A20" s="117" t="s">
        <v>14</v>
      </c>
      <c r="B20" s="118" t="s">
        <v>13</v>
      </c>
      <c r="C20" s="254">
        <v>50</v>
      </c>
      <c r="D20" s="227" t="s">
        <v>637</v>
      </c>
      <c r="E20" s="179" t="s">
        <v>1768</v>
      </c>
    </row>
    <row r="21" spans="1:5" ht="45.75" thickBot="1">
      <c r="A21" s="117" t="s">
        <v>16</v>
      </c>
      <c r="B21" s="118" t="s">
        <v>84</v>
      </c>
      <c r="C21" s="254">
        <v>100</v>
      </c>
      <c r="D21" s="227" t="s">
        <v>637</v>
      </c>
      <c r="E21" s="179" t="s">
        <v>1769</v>
      </c>
    </row>
    <row r="22" spans="1:5" ht="45.75" thickBot="1">
      <c r="A22" s="117" t="s">
        <v>18</v>
      </c>
      <c r="B22" s="118" t="s">
        <v>87</v>
      </c>
      <c r="C22" s="254">
        <v>100</v>
      </c>
      <c r="D22" s="227" t="s">
        <v>729</v>
      </c>
      <c r="E22" s="179" t="s">
        <v>730</v>
      </c>
    </row>
    <row r="23" spans="1:5" ht="45.75" thickBot="1">
      <c r="A23" s="117" t="s">
        <v>20</v>
      </c>
      <c r="B23" s="118" t="s">
        <v>15</v>
      </c>
      <c r="C23" s="254">
        <v>100</v>
      </c>
      <c r="D23" s="227" t="s">
        <v>731</v>
      </c>
      <c r="E23" s="179">
        <v>0</v>
      </c>
    </row>
    <row r="24" spans="1:5" ht="45.75" thickBot="1">
      <c r="A24" s="117" t="s">
        <v>21</v>
      </c>
      <c r="B24" s="121" t="s">
        <v>17</v>
      </c>
      <c r="C24" s="254">
        <v>100</v>
      </c>
      <c r="D24" s="227" t="s">
        <v>729</v>
      </c>
      <c r="E24" s="179">
        <v>0</v>
      </c>
    </row>
    <row r="25" spans="1:5" ht="45.75" thickBot="1">
      <c r="A25" s="117" t="s">
        <v>22</v>
      </c>
      <c r="B25" s="118" t="s">
        <v>19</v>
      </c>
      <c r="C25" s="254">
        <v>100</v>
      </c>
      <c r="D25" s="227" t="s">
        <v>729</v>
      </c>
      <c r="E25" s="179" t="s">
        <v>732</v>
      </c>
    </row>
    <row r="26" spans="1:5" ht="15.75" thickBot="1">
      <c r="A26" s="117" t="s">
        <v>23</v>
      </c>
      <c r="B26" s="118" t="s">
        <v>85</v>
      </c>
      <c r="C26" s="254">
        <v>0</v>
      </c>
      <c r="D26" s="179"/>
      <c r="E26" s="179">
        <v>0</v>
      </c>
    </row>
    <row r="27" spans="1:5" ht="90.75" thickBot="1">
      <c r="A27" s="117" t="s">
        <v>24</v>
      </c>
      <c r="B27" s="118" t="s">
        <v>47</v>
      </c>
      <c r="C27" s="254">
        <v>100</v>
      </c>
      <c r="D27" s="227" t="s">
        <v>637</v>
      </c>
      <c r="E27" s="179" t="s">
        <v>1661</v>
      </c>
    </row>
    <row r="28" spans="1:5" ht="15.75" thickBot="1">
      <c r="A28" s="117" t="s">
        <v>26</v>
      </c>
      <c r="B28" s="122" t="s">
        <v>25</v>
      </c>
      <c r="C28" s="254">
        <v>0</v>
      </c>
      <c r="D28" s="179"/>
      <c r="E28" s="179">
        <v>0</v>
      </c>
    </row>
    <row r="29" spans="1:5" ht="15.75" thickBot="1">
      <c r="A29" s="216" t="s">
        <v>29</v>
      </c>
      <c r="B29" s="216"/>
      <c r="C29" s="255">
        <f>AVERAGE(C13:C28)</f>
        <v>71.875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45.75" thickBot="1">
      <c r="A33" s="103" t="s">
        <v>30</v>
      </c>
      <c r="B33" s="129" t="s">
        <v>32</v>
      </c>
      <c r="C33" s="254">
        <v>100</v>
      </c>
      <c r="D33" s="227" t="s">
        <v>733</v>
      </c>
      <c r="E33" s="179" t="s">
        <v>734</v>
      </c>
    </row>
    <row r="34" spans="1:5" ht="45.75" thickBot="1">
      <c r="A34" s="128" t="s">
        <v>1629</v>
      </c>
      <c r="B34" s="129" t="s">
        <v>346</v>
      </c>
      <c r="C34" s="254">
        <v>0</v>
      </c>
      <c r="D34" s="227" t="s">
        <v>735</v>
      </c>
      <c r="E34" s="179" t="s">
        <v>736</v>
      </c>
    </row>
    <row r="35" spans="1:5" ht="15.75" thickBot="1">
      <c r="A35" s="103" t="s">
        <v>31</v>
      </c>
      <c r="B35" s="129" t="s">
        <v>38</v>
      </c>
      <c r="C35" s="254">
        <v>0</v>
      </c>
      <c r="D35" s="179"/>
      <c r="E35" s="179"/>
    </row>
    <row r="36" spans="1:5" ht="60.75" thickBot="1">
      <c r="A36" s="128" t="s">
        <v>33</v>
      </c>
      <c r="B36" s="129" t="s">
        <v>11</v>
      </c>
      <c r="C36" s="254">
        <v>50</v>
      </c>
      <c r="D36" s="179"/>
      <c r="E36" s="179" t="s">
        <v>1847</v>
      </c>
    </row>
    <row r="37" spans="1:5" ht="15.75" thickBot="1">
      <c r="A37" s="103" t="s">
        <v>35</v>
      </c>
      <c r="B37" s="129" t="s">
        <v>34</v>
      </c>
      <c r="C37" s="254">
        <v>0</v>
      </c>
      <c r="D37" s="179"/>
      <c r="E37" s="179"/>
    </row>
    <row r="38" spans="1:5" ht="45.75" thickBot="1">
      <c r="A38" s="128" t="s">
        <v>37</v>
      </c>
      <c r="B38" s="129" t="s">
        <v>36</v>
      </c>
      <c r="C38" s="254">
        <v>0</v>
      </c>
      <c r="D38" s="227" t="s">
        <v>729</v>
      </c>
      <c r="E38" s="179" t="s">
        <v>737</v>
      </c>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45.75" thickBot="1">
      <c r="A44" s="128" t="s">
        <v>1631</v>
      </c>
      <c r="B44" s="129" t="s">
        <v>46</v>
      </c>
      <c r="C44" s="254">
        <v>0</v>
      </c>
      <c r="D44" s="227" t="s">
        <v>637</v>
      </c>
      <c r="E44" s="179" t="s">
        <v>738</v>
      </c>
    </row>
    <row r="45" spans="1:5" ht="60.75" thickBot="1">
      <c r="A45" s="103" t="s">
        <v>1632</v>
      </c>
      <c r="B45" s="129" t="s">
        <v>27</v>
      </c>
      <c r="C45" s="254">
        <v>100</v>
      </c>
      <c r="D45" s="227" t="s">
        <v>548</v>
      </c>
      <c r="E45" s="228" t="s">
        <v>564</v>
      </c>
    </row>
    <row r="46" spans="1:5" ht="15.75" thickBot="1">
      <c r="A46" s="197" t="s">
        <v>29</v>
      </c>
      <c r="B46" s="198"/>
      <c r="C46" s="255">
        <f>AVERAGE(C33:C45)</f>
        <v>19.23076923076923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60.75" thickBot="1">
      <c r="A50" s="138" t="s">
        <v>49</v>
      </c>
      <c r="B50" s="132" t="s">
        <v>347</v>
      </c>
      <c r="C50" s="258">
        <v>50</v>
      </c>
      <c r="D50" s="234" t="s">
        <v>1828</v>
      </c>
      <c r="E50" s="233" t="s">
        <v>1829</v>
      </c>
    </row>
    <row r="51" spans="1:5" ht="90.75" thickBot="1">
      <c r="A51" s="128" t="s">
        <v>51</v>
      </c>
      <c r="B51" s="140" t="s">
        <v>50</v>
      </c>
      <c r="C51" s="254">
        <v>0</v>
      </c>
      <c r="D51" s="179"/>
      <c r="E51" s="179" t="s">
        <v>739</v>
      </c>
    </row>
    <row r="52" spans="1:5" ht="15.75" thickBot="1">
      <c r="A52" s="138" t="s">
        <v>53</v>
      </c>
      <c r="B52" s="141" t="s">
        <v>52</v>
      </c>
      <c r="C52" s="254">
        <v>0</v>
      </c>
      <c r="D52" s="179"/>
      <c r="E52" s="179"/>
    </row>
    <row r="53" spans="1:5" ht="15.75" thickBot="1">
      <c r="A53" s="128" t="s">
        <v>55</v>
      </c>
      <c r="B53" s="134" t="s">
        <v>571</v>
      </c>
      <c r="C53" s="254">
        <v>0</v>
      </c>
      <c r="D53" s="227"/>
      <c r="E53" s="228"/>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6.25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0</v>
      </c>
      <c r="D62" s="228"/>
      <c r="E62" s="228"/>
    </row>
    <row r="63" spans="1:5" ht="15.75" thickBot="1">
      <c r="A63" s="128" t="s">
        <v>66</v>
      </c>
      <c r="B63" s="136" t="s">
        <v>75</v>
      </c>
      <c r="C63" s="254">
        <v>100</v>
      </c>
      <c r="D63" s="228"/>
      <c r="E63" s="228"/>
    </row>
    <row r="64" spans="1:5" ht="15.75" thickBot="1">
      <c r="A64" s="128" t="s">
        <v>68</v>
      </c>
      <c r="B64" s="135" t="s">
        <v>92</v>
      </c>
      <c r="C64" s="254">
        <v>100</v>
      </c>
      <c r="D64" s="228"/>
      <c r="E64" s="228"/>
    </row>
    <row r="65" spans="1:5" ht="31.5" thickTop="1" thickBot="1">
      <c r="A65" s="128" t="s">
        <v>70</v>
      </c>
      <c r="B65" s="143" t="s">
        <v>585</v>
      </c>
      <c r="C65" s="254">
        <v>0</v>
      </c>
      <c r="D65" s="159"/>
      <c r="E65" s="144" t="s">
        <v>633</v>
      </c>
    </row>
    <row r="66" spans="1:5" ht="46.5" thickTop="1" thickBot="1">
      <c r="A66" s="128" t="s">
        <v>72</v>
      </c>
      <c r="B66" s="143" t="s">
        <v>584</v>
      </c>
      <c r="C66" s="254">
        <v>0</v>
      </c>
      <c r="D66" s="155" t="s">
        <v>637</v>
      </c>
      <c r="E66" s="144" t="s">
        <v>632</v>
      </c>
    </row>
    <row r="67" spans="1:5" ht="30.75" thickBot="1">
      <c r="A67" s="128" t="s">
        <v>74</v>
      </c>
      <c r="B67" s="137" t="s">
        <v>71</v>
      </c>
      <c r="C67" s="254">
        <v>0</v>
      </c>
      <c r="D67" s="228"/>
      <c r="E67" s="228"/>
    </row>
    <row r="68" spans="1:5" ht="15.75" thickBot="1">
      <c r="A68" s="128" t="s">
        <v>76</v>
      </c>
      <c r="B68" s="135" t="s">
        <v>73</v>
      </c>
      <c r="C68" s="254">
        <v>0</v>
      </c>
      <c r="D68" s="228"/>
      <c r="E68" s="228"/>
    </row>
    <row r="69" spans="1:5" ht="30.75" thickBot="1">
      <c r="A69" s="128" t="s">
        <v>78</v>
      </c>
      <c r="B69" s="135" t="s">
        <v>79</v>
      </c>
      <c r="C69" s="254">
        <v>50</v>
      </c>
      <c r="D69" s="227" t="s">
        <v>333</v>
      </c>
      <c r="E69" s="228" t="s">
        <v>334</v>
      </c>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22.727272727272727</v>
      </c>
      <c r="D73" s="225"/>
      <c r="E73" s="225"/>
    </row>
    <row r="74" spans="1:5">
      <c r="C74" s="259"/>
    </row>
    <row r="75" spans="1:5">
      <c r="B75" s="104" t="s">
        <v>90</v>
      </c>
      <c r="C75" s="259">
        <f>AVERAGE(C73,C58,C46,C29)</f>
        <v>30.02076048951049</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9" r:id="rId2"/>
    <hyperlink ref="D45" r:id="rId3"/>
    <hyperlink ref="D50" r:id="rId4"/>
    <hyperlink ref="D13" r:id="rId5"/>
    <hyperlink ref="D14" r:id="rId6"/>
    <hyperlink ref="D15" r:id="rId7"/>
    <hyperlink ref="D16" r:id="rId8"/>
    <hyperlink ref="D17" r:id="rId9"/>
    <hyperlink ref="D19" r:id="rId10"/>
    <hyperlink ref="D20" r:id="rId11"/>
    <hyperlink ref="D21" r:id="rId12"/>
    <hyperlink ref="D22" r:id="rId13"/>
    <hyperlink ref="D23" r:id="rId14"/>
    <hyperlink ref="D24" r:id="rId15"/>
    <hyperlink ref="D25" r:id="rId16"/>
    <hyperlink ref="D27" r:id="rId17"/>
    <hyperlink ref="D33" r:id="rId18"/>
    <hyperlink ref="D34" r:id="rId19"/>
    <hyperlink ref="D38" r:id="rId20"/>
    <hyperlink ref="D44" r:id="rId21"/>
    <hyperlink ref="D66" r:id="rId22"/>
  </hyperlinks>
  <pageMargins left="0.7" right="0.7" top="0.75" bottom="0.75" header="0.3" footer="0.3"/>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topLeftCell="C1" workbookViewId="0">
      <selection activeCell="Y5" sqref="Y5:AC19"/>
    </sheetView>
  </sheetViews>
  <sheetFormatPr baseColWidth="10" defaultRowHeight="15"/>
  <cols>
    <col min="2" max="2" width="22.42578125" customWidth="1"/>
    <col min="5" max="5" width="51.85546875" customWidth="1"/>
    <col min="8" max="8" width="25.28515625" customWidth="1"/>
    <col min="9" max="9" width="19.7109375" customWidth="1"/>
    <col min="10" max="10" width="14.140625" customWidth="1"/>
    <col min="11" max="11" width="11.5703125" customWidth="1"/>
    <col min="13" max="13" width="14.42578125" customWidth="1"/>
    <col min="14" max="14" width="4.42578125" customWidth="1"/>
    <col min="15" max="15" width="12.42578125" customWidth="1"/>
    <col min="16" max="16" width="4.7109375" customWidth="1"/>
    <col min="17" max="17" width="14.7109375" customWidth="1"/>
    <col min="18" max="18" width="3.28515625" style="68" customWidth="1"/>
    <col min="19" max="19" width="13.7109375" customWidth="1"/>
  </cols>
  <sheetData>
    <row r="1" spans="2:19">
      <c r="B1" t="s">
        <v>1834</v>
      </c>
      <c r="E1" t="s">
        <v>1835</v>
      </c>
      <c r="H1" t="s">
        <v>1836</v>
      </c>
    </row>
    <row r="2" spans="2:19" ht="30">
      <c r="H2" s="60" t="s">
        <v>1643</v>
      </c>
      <c r="I2" s="60" t="s">
        <v>1644</v>
      </c>
      <c r="J2" s="60" t="s">
        <v>1645</v>
      </c>
      <c r="K2" s="60" t="s">
        <v>1646</v>
      </c>
    </row>
    <row r="3" spans="2:19">
      <c r="B3" t="s">
        <v>99</v>
      </c>
      <c r="C3">
        <v>0</v>
      </c>
      <c r="E3" t="s">
        <v>52</v>
      </c>
      <c r="F3">
        <v>12.264150943396226</v>
      </c>
      <c r="H3" s="52"/>
      <c r="I3" s="54"/>
      <c r="J3" s="53"/>
      <c r="K3" s="55"/>
    </row>
    <row r="4" spans="2:19" ht="60">
      <c r="B4" t="s">
        <v>104</v>
      </c>
      <c r="C4">
        <v>0</v>
      </c>
      <c r="E4" t="s">
        <v>58</v>
      </c>
      <c r="F4">
        <v>16.981132075471699</v>
      </c>
      <c r="H4" s="59" t="s">
        <v>52</v>
      </c>
      <c r="I4" s="59" t="s">
        <v>1862</v>
      </c>
      <c r="J4" s="75" t="s">
        <v>571</v>
      </c>
      <c r="K4" s="71"/>
    </row>
    <row r="5" spans="2:19" ht="45">
      <c r="B5" t="s">
        <v>107</v>
      </c>
      <c r="C5">
        <v>0</v>
      </c>
      <c r="E5" t="s">
        <v>347</v>
      </c>
      <c r="F5">
        <v>20.754716981132077</v>
      </c>
      <c r="H5" s="59" t="s">
        <v>58</v>
      </c>
      <c r="I5" s="59" t="s">
        <v>56</v>
      </c>
      <c r="J5" s="74"/>
      <c r="K5" s="71"/>
    </row>
    <row r="6" spans="2:19" ht="30">
      <c r="B6" t="s">
        <v>120</v>
      </c>
      <c r="C6">
        <v>0</v>
      </c>
      <c r="E6" t="s">
        <v>60</v>
      </c>
      <c r="F6">
        <v>22.641509433962263</v>
      </c>
      <c r="H6" s="59" t="s">
        <v>347</v>
      </c>
      <c r="I6" s="70"/>
      <c r="J6" s="74"/>
      <c r="K6" s="71"/>
    </row>
    <row r="7" spans="2:19" ht="45">
      <c r="B7" t="s">
        <v>127</v>
      </c>
      <c r="C7">
        <v>0</v>
      </c>
      <c r="E7" t="s">
        <v>62</v>
      </c>
      <c r="F7">
        <v>23.584905660377359</v>
      </c>
      <c r="H7" s="59" t="s">
        <v>60</v>
      </c>
      <c r="I7" s="70"/>
      <c r="J7" s="74"/>
      <c r="K7" s="71"/>
    </row>
    <row r="8" spans="2:19" ht="30">
      <c r="B8" t="s">
        <v>1837</v>
      </c>
      <c r="C8">
        <v>6.25</v>
      </c>
      <c r="E8" t="s">
        <v>1862</v>
      </c>
      <c r="F8">
        <v>37.735849056603776</v>
      </c>
      <c r="H8" s="77" t="s">
        <v>62</v>
      </c>
      <c r="I8" s="78"/>
      <c r="J8" s="79"/>
      <c r="K8" s="79"/>
    </row>
    <row r="9" spans="2:19">
      <c r="B9" t="s">
        <v>145</v>
      </c>
      <c r="C9">
        <v>6.25</v>
      </c>
      <c r="E9" t="s">
        <v>56</v>
      </c>
      <c r="F9">
        <v>46.226415094339622</v>
      </c>
      <c r="H9" s="73"/>
      <c r="I9" s="70"/>
      <c r="J9" s="71"/>
      <c r="K9" s="71"/>
    </row>
    <row r="10" spans="2:19">
      <c r="B10" t="s">
        <v>1839</v>
      </c>
      <c r="C10">
        <v>12.5</v>
      </c>
      <c r="E10" t="s">
        <v>571</v>
      </c>
      <c r="F10">
        <v>68.867924528301884</v>
      </c>
      <c r="H10" s="76"/>
      <c r="I10" s="62"/>
      <c r="J10" s="63"/>
      <c r="K10" s="63"/>
    </row>
    <row r="11" spans="2:19">
      <c r="B11" t="s">
        <v>1655</v>
      </c>
      <c r="C11">
        <v>12.5</v>
      </c>
    </row>
    <row r="12" spans="2:19">
      <c r="B12" t="s">
        <v>109</v>
      </c>
      <c r="C12">
        <v>12.5</v>
      </c>
      <c r="L12" s="65">
        <v>1</v>
      </c>
      <c r="M12" s="67" t="s">
        <v>151</v>
      </c>
      <c r="N12" s="64">
        <v>15</v>
      </c>
      <c r="O12" s="67" t="s">
        <v>195</v>
      </c>
      <c r="P12" s="64">
        <v>29</v>
      </c>
      <c r="Q12" s="67" t="s">
        <v>125</v>
      </c>
      <c r="R12" s="64">
        <v>43</v>
      </c>
      <c r="S12" s="67" t="s">
        <v>139</v>
      </c>
    </row>
    <row r="13" spans="2:19">
      <c r="B13" t="s">
        <v>114</v>
      </c>
      <c r="C13">
        <v>12.5</v>
      </c>
      <c r="L13" s="65">
        <v>2</v>
      </c>
      <c r="M13" s="67" t="s">
        <v>98</v>
      </c>
      <c r="N13" s="64">
        <v>16</v>
      </c>
      <c r="O13" s="67" t="s">
        <v>112</v>
      </c>
      <c r="P13" s="64">
        <v>30</v>
      </c>
      <c r="Q13" s="67" t="s">
        <v>196</v>
      </c>
      <c r="R13" s="64">
        <v>44</v>
      </c>
      <c r="S13" s="67" t="s">
        <v>140</v>
      </c>
    </row>
    <row r="14" spans="2:19">
      <c r="B14" t="s">
        <v>118</v>
      </c>
      <c r="C14">
        <v>12.5</v>
      </c>
      <c r="L14" s="65">
        <v>3</v>
      </c>
      <c r="M14" s="67" t="s">
        <v>99</v>
      </c>
      <c r="N14" s="64">
        <v>17</v>
      </c>
      <c r="O14" s="67" t="s">
        <v>113</v>
      </c>
      <c r="P14" s="64">
        <v>31</v>
      </c>
      <c r="Q14" s="67" t="s">
        <v>127</v>
      </c>
      <c r="R14" s="64">
        <v>45</v>
      </c>
      <c r="S14" s="67" t="s">
        <v>141</v>
      </c>
    </row>
    <row r="15" spans="2:19" ht="24">
      <c r="B15" t="s">
        <v>132</v>
      </c>
      <c r="C15">
        <v>12.5</v>
      </c>
      <c r="L15" s="65">
        <v>4</v>
      </c>
      <c r="M15" s="67" t="s">
        <v>1656</v>
      </c>
      <c r="N15" s="64">
        <v>18</v>
      </c>
      <c r="O15" s="67" t="s">
        <v>114</v>
      </c>
      <c r="P15" s="64">
        <v>32</v>
      </c>
      <c r="Q15" s="67" t="s">
        <v>198</v>
      </c>
      <c r="R15" s="64">
        <v>46</v>
      </c>
      <c r="S15" s="67" t="s">
        <v>142</v>
      </c>
    </row>
    <row r="16" spans="2:19" ht="24">
      <c r="B16" t="s">
        <v>134</v>
      </c>
      <c r="C16">
        <v>12.5</v>
      </c>
      <c r="L16" s="65">
        <v>5</v>
      </c>
      <c r="M16" s="67" t="s">
        <v>1655</v>
      </c>
      <c r="N16" s="64">
        <v>19</v>
      </c>
      <c r="O16" s="67" t="s">
        <v>115</v>
      </c>
      <c r="P16" s="64">
        <v>33</v>
      </c>
      <c r="Q16" s="67" t="s">
        <v>199</v>
      </c>
      <c r="R16" s="64">
        <v>47</v>
      </c>
      <c r="S16" s="67" t="s">
        <v>143</v>
      </c>
    </row>
    <row r="17" spans="2:19">
      <c r="B17" t="s">
        <v>142</v>
      </c>
      <c r="C17">
        <v>12.5</v>
      </c>
      <c r="L17" s="65">
        <v>6</v>
      </c>
      <c r="M17" s="67" t="s">
        <v>101</v>
      </c>
      <c r="N17" s="64">
        <v>20</v>
      </c>
      <c r="O17" s="67" t="s">
        <v>116</v>
      </c>
      <c r="P17" s="64">
        <v>34</v>
      </c>
      <c r="Q17" s="67" t="s">
        <v>130</v>
      </c>
      <c r="R17" s="64">
        <v>48</v>
      </c>
      <c r="S17" s="67" t="s">
        <v>144</v>
      </c>
    </row>
    <row r="18" spans="2:19" ht="24">
      <c r="B18" t="s">
        <v>144</v>
      </c>
      <c r="C18">
        <v>12.5</v>
      </c>
      <c r="L18" s="65">
        <v>7</v>
      </c>
      <c r="M18" s="67" t="s">
        <v>103</v>
      </c>
      <c r="N18" s="64">
        <v>21</v>
      </c>
      <c r="O18" s="67" t="s">
        <v>117</v>
      </c>
      <c r="P18" s="64">
        <v>35</v>
      </c>
      <c r="Q18" s="67" t="s">
        <v>131</v>
      </c>
      <c r="R18" s="64">
        <v>49</v>
      </c>
      <c r="S18" s="67" t="s">
        <v>145</v>
      </c>
    </row>
    <row r="19" spans="2:19">
      <c r="B19" t="s">
        <v>146</v>
      </c>
      <c r="C19">
        <v>12.5</v>
      </c>
      <c r="L19" s="65">
        <v>8</v>
      </c>
      <c r="M19" s="67" t="s">
        <v>104</v>
      </c>
      <c r="N19" s="64">
        <v>22</v>
      </c>
      <c r="O19" s="67" t="s">
        <v>118</v>
      </c>
      <c r="P19" s="64">
        <v>36</v>
      </c>
      <c r="Q19" s="67" t="s">
        <v>132</v>
      </c>
      <c r="R19" s="64">
        <v>50</v>
      </c>
      <c r="S19" s="67" t="s">
        <v>146</v>
      </c>
    </row>
    <row r="20" spans="2:19" ht="24">
      <c r="B20" t="s">
        <v>195</v>
      </c>
      <c r="C20">
        <v>18.75</v>
      </c>
      <c r="L20" s="65">
        <v>9</v>
      </c>
      <c r="M20" s="67" t="s">
        <v>105</v>
      </c>
      <c r="N20" s="64">
        <v>23</v>
      </c>
      <c r="O20" s="67" t="s">
        <v>119</v>
      </c>
      <c r="P20" s="64">
        <v>37</v>
      </c>
      <c r="Q20" s="67" t="s">
        <v>133</v>
      </c>
      <c r="R20" s="64">
        <v>51</v>
      </c>
      <c r="S20" s="67" t="s">
        <v>1657</v>
      </c>
    </row>
    <row r="21" spans="2:19">
      <c r="B21" t="s">
        <v>122</v>
      </c>
      <c r="C21">
        <v>18.75</v>
      </c>
      <c r="L21" s="65">
        <v>10</v>
      </c>
      <c r="M21" s="67" t="s">
        <v>106</v>
      </c>
      <c r="N21" s="64">
        <v>24</v>
      </c>
      <c r="O21" s="67" t="s">
        <v>120</v>
      </c>
      <c r="P21" s="64">
        <v>38</v>
      </c>
      <c r="Q21" s="67" t="s">
        <v>134</v>
      </c>
      <c r="R21" s="64">
        <v>52</v>
      </c>
      <c r="S21" s="67" t="s">
        <v>147</v>
      </c>
    </row>
    <row r="22" spans="2:19" ht="24">
      <c r="B22" t="s">
        <v>123</v>
      </c>
      <c r="C22">
        <v>18.75</v>
      </c>
      <c r="L22" s="65">
        <v>11</v>
      </c>
      <c r="M22" s="67" t="s">
        <v>107</v>
      </c>
      <c r="N22" s="64">
        <v>25</v>
      </c>
      <c r="O22" s="67" t="s">
        <v>121</v>
      </c>
      <c r="P22" s="64">
        <v>39</v>
      </c>
      <c r="Q22" s="67" t="s">
        <v>135</v>
      </c>
      <c r="R22" s="64">
        <v>53</v>
      </c>
      <c r="S22" s="67" t="s">
        <v>148</v>
      </c>
    </row>
    <row r="23" spans="2:19">
      <c r="B23" t="s">
        <v>135</v>
      </c>
      <c r="C23">
        <v>18.75</v>
      </c>
      <c r="L23" s="65">
        <v>12</v>
      </c>
      <c r="M23" s="67" t="s">
        <v>108</v>
      </c>
      <c r="N23" s="64">
        <v>26</v>
      </c>
      <c r="O23" s="67" t="s">
        <v>122</v>
      </c>
      <c r="P23" s="64">
        <v>40</v>
      </c>
      <c r="Q23" s="67" t="s">
        <v>136</v>
      </c>
      <c r="R23" s="64"/>
      <c r="S23" s="66"/>
    </row>
    <row r="24" spans="2:19" ht="24">
      <c r="B24" t="s">
        <v>105</v>
      </c>
      <c r="C24">
        <v>25</v>
      </c>
      <c r="L24" s="65">
        <v>13</v>
      </c>
      <c r="M24" s="67" t="s">
        <v>109</v>
      </c>
      <c r="N24" s="64">
        <v>27</v>
      </c>
      <c r="O24" s="67" t="s">
        <v>123</v>
      </c>
      <c r="P24" s="64">
        <v>41</v>
      </c>
      <c r="Q24" s="67" t="s">
        <v>137</v>
      </c>
      <c r="R24" s="64"/>
      <c r="S24" s="66"/>
    </row>
    <row r="25" spans="2:19">
      <c r="B25" t="s">
        <v>106</v>
      </c>
      <c r="C25">
        <v>25</v>
      </c>
      <c r="L25" s="65">
        <v>14</v>
      </c>
      <c r="M25" s="67" t="s">
        <v>110</v>
      </c>
      <c r="N25" s="64">
        <v>28</v>
      </c>
      <c r="O25" s="67" t="s">
        <v>124</v>
      </c>
      <c r="P25" s="64">
        <v>42</v>
      </c>
      <c r="Q25" s="67" t="s">
        <v>201</v>
      </c>
      <c r="R25" s="64"/>
      <c r="S25" s="66"/>
    </row>
    <row r="26" spans="2:19">
      <c r="B26" t="s">
        <v>113</v>
      </c>
      <c r="C26">
        <v>25</v>
      </c>
    </row>
    <row r="27" spans="2:19">
      <c r="B27" t="s">
        <v>133</v>
      </c>
      <c r="C27">
        <v>25</v>
      </c>
    </row>
    <row r="28" spans="2:19">
      <c r="B28" t="s">
        <v>139</v>
      </c>
      <c r="C28">
        <v>25</v>
      </c>
    </row>
    <row r="29" spans="2:19">
      <c r="B29" t="s">
        <v>140</v>
      </c>
      <c r="C29">
        <v>25</v>
      </c>
    </row>
    <row r="30" spans="2:19">
      <c r="B30" t="s">
        <v>124</v>
      </c>
      <c r="C30">
        <v>31.25</v>
      </c>
    </row>
    <row r="31" spans="2:19">
      <c r="B31" t="s">
        <v>130</v>
      </c>
      <c r="C31">
        <v>31.25</v>
      </c>
    </row>
    <row r="32" spans="2:19">
      <c r="B32" t="s">
        <v>136</v>
      </c>
      <c r="C32">
        <v>31.25</v>
      </c>
    </row>
    <row r="33" spans="2:3">
      <c r="B33" t="s">
        <v>141</v>
      </c>
      <c r="C33">
        <v>31.25</v>
      </c>
    </row>
    <row r="34" spans="2:3">
      <c r="B34" t="s">
        <v>101</v>
      </c>
      <c r="C34">
        <v>37.5</v>
      </c>
    </row>
    <row r="35" spans="2:3">
      <c r="B35" t="s">
        <v>103</v>
      </c>
      <c r="C35">
        <v>37.5</v>
      </c>
    </row>
    <row r="36" spans="2:3">
      <c r="B36" t="s">
        <v>110</v>
      </c>
      <c r="C36">
        <v>37.5</v>
      </c>
    </row>
    <row r="37" spans="2:3">
      <c r="B37" t="s">
        <v>117</v>
      </c>
      <c r="C37">
        <v>37.5</v>
      </c>
    </row>
    <row r="38" spans="2:3">
      <c r="B38" t="s">
        <v>1838</v>
      </c>
      <c r="C38">
        <v>37.5</v>
      </c>
    </row>
    <row r="39" spans="2:3">
      <c r="B39" t="s">
        <v>1840</v>
      </c>
      <c r="C39">
        <v>37.5</v>
      </c>
    </row>
    <row r="40" spans="2:3">
      <c r="B40" t="s">
        <v>100</v>
      </c>
      <c r="C40">
        <v>43.75</v>
      </c>
    </row>
    <row r="41" spans="2:3">
      <c r="B41" t="s">
        <v>1771</v>
      </c>
      <c r="C41">
        <v>43.75</v>
      </c>
    </row>
    <row r="42" spans="2:3">
      <c r="B42" t="s">
        <v>119</v>
      </c>
      <c r="C42">
        <v>43.75</v>
      </c>
    </row>
    <row r="43" spans="2:3">
      <c r="B43" t="s">
        <v>125</v>
      </c>
      <c r="C43">
        <v>43.75</v>
      </c>
    </row>
    <row r="44" spans="2:3">
      <c r="B44" t="s">
        <v>1841</v>
      </c>
      <c r="C44">
        <v>43.75</v>
      </c>
    </row>
    <row r="45" spans="2:3">
      <c r="B45" t="s">
        <v>143</v>
      </c>
      <c r="C45">
        <v>50</v>
      </c>
    </row>
    <row r="46" spans="2:3">
      <c r="B46" t="s">
        <v>147</v>
      </c>
      <c r="C46">
        <v>50</v>
      </c>
    </row>
    <row r="47" spans="2:3">
      <c r="B47" t="s">
        <v>108</v>
      </c>
      <c r="C47">
        <v>56.25</v>
      </c>
    </row>
    <row r="48" spans="2:3">
      <c r="B48" t="s">
        <v>116</v>
      </c>
      <c r="C48">
        <v>56.25</v>
      </c>
    </row>
    <row r="49" spans="2:3">
      <c r="B49" t="s">
        <v>131</v>
      </c>
      <c r="C49">
        <v>56.25</v>
      </c>
    </row>
    <row r="50" spans="2:3">
      <c r="B50" t="s">
        <v>137</v>
      </c>
      <c r="C50">
        <v>56.25</v>
      </c>
    </row>
    <row r="51" spans="2:3">
      <c r="B51" t="s">
        <v>112</v>
      </c>
      <c r="C51">
        <v>62.5</v>
      </c>
    </row>
    <row r="52" spans="2:3">
      <c r="B52" t="s">
        <v>98</v>
      </c>
      <c r="C52">
        <v>75</v>
      </c>
    </row>
    <row r="53" spans="2:3">
      <c r="B53" t="s">
        <v>148</v>
      </c>
      <c r="C53">
        <v>75</v>
      </c>
    </row>
    <row r="54" spans="2:3">
      <c r="B54" t="s">
        <v>121</v>
      </c>
      <c r="C54">
        <v>87.5</v>
      </c>
    </row>
    <row r="55" spans="2:3">
      <c r="B55" t="s">
        <v>115</v>
      </c>
      <c r="C55">
        <v>93.75</v>
      </c>
    </row>
  </sheetData>
  <sortState ref="E3:F10">
    <sortCondition ref="F3"/>
  </sortState>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57"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146</v>
      </c>
      <c r="B6" s="219"/>
      <c r="C6" s="219"/>
      <c r="D6" s="219"/>
      <c r="E6" s="219"/>
    </row>
    <row r="7" spans="1:5" ht="15.75" thickBot="1">
      <c r="A7" s="108" t="s">
        <v>88</v>
      </c>
      <c r="B7" s="220" t="s">
        <v>209</v>
      </c>
      <c r="C7" s="220"/>
      <c r="D7" s="220"/>
      <c r="E7" s="220"/>
    </row>
    <row r="8" spans="1:5" ht="15.75" thickBot="1">
      <c r="A8" s="108" t="s">
        <v>149</v>
      </c>
      <c r="B8" s="226" t="s">
        <v>339</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209</v>
      </c>
      <c r="E13" s="179">
        <v>0</v>
      </c>
    </row>
    <row r="14" spans="1:5" ht="75.75" thickBot="1">
      <c r="A14" s="117" t="s">
        <v>3</v>
      </c>
      <c r="B14" s="118" t="s">
        <v>4</v>
      </c>
      <c r="C14" s="254">
        <v>100</v>
      </c>
      <c r="D14" s="227" t="s">
        <v>711</v>
      </c>
      <c r="E14" s="179">
        <v>0</v>
      </c>
    </row>
    <row r="15" spans="1:5" ht="90.75" thickBot="1">
      <c r="A15" s="117" t="s">
        <v>5</v>
      </c>
      <c r="B15" s="118" t="s">
        <v>6</v>
      </c>
      <c r="C15" s="254">
        <v>100</v>
      </c>
      <c r="D15" s="227" t="s">
        <v>712</v>
      </c>
      <c r="E15" s="179">
        <v>0</v>
      </c>
    </row>
    <row r="16" spans="1:5" ht="180.75" thickBot="1">
      <c r="A16" s="117" t="s">
        <v>7</v>
      </c>
      <c r="B16" s="118" t="s">
        <v>8</v>
      </c>
      <c r="C16" s="254">
        <v>100</v>
      </c>
      <c r="D16" s="227" t="s">
        <v>1418</v>
      </c>
      <c r="E16" s="179">
        <v>0</v>
      </c>
    </row>
    <row r="17" spans="1:5" ht="15.75" thickBot="1">
      <c r="A17" s="117" t="s">
        <v>9</v>
      </c>
      <c r="B17" s="118" t="s">
        <v>83</v>
      </c>
      <c r="C17" s="254">
        <v>100</v>
      </c>
      <c r="D17" s="179"/>
      <c r="E17" s="179" t="s">
        <v>713</v>
      </c>
    </row>
    <row r="18" spans="1:5" ht="15.75" thickBot="1">
      <c r="A18" s="117" t="s">
        <v>10</v>
      </c>
      <c r="B18" s="118" t="s">
        <v>86</v>
      </c>
      <c r="C18" s="254">
        <v>0</v>
      </c>
      <c r="D18" s="179"/>
      <c r="E18" s="179">
        <v>0</v>
      </c>
    </row>
    <row r="19" spans="1:5" ht="60.75" thickBot="1">
      <c r="A19" s="117" t="s">
        <v>12</v>
      </c>
      <c r="B19" s="118" t="s">
        <v>345</v>
      </c>
      <c r="C19" s="254">
        <v>100</v>
      </c>
      <c r="D19" s="227" t="s">
        <v>714</v>
      </c>
      <c r="E19" s="179">
        <v>0</v>
      </c>
    </row>
    <row r="20" spans="1:5" ht="15.75" thickBot="1">
      <c r="A20" s="117" t="s">
        <v>14</v>
      </c>
      <c r="B20" s="118" t="s">
        <v>13</v>
      </c>
      <c r="C20" s="254">
        <v>0</v>
      </c>
      <c r="D20" s="179">
        <v>0</v>
      </c>
      <c r="E20" s="179">
        <v>0</v>
      </c>
    </row>
    <row r="21" spans="1:5" ht="60.75" thickBot="1">
      <c r="A21" s="117" t="s">
        <v>16</v>
      </c>
      <c r="B21" s="118" t="s">
        <v>84</v>
      </c>
      <c r="C21" s="254">
        <v>100</v>
      </c>
      <c r="D21" s="227" t="s">
        <v>715</v>
      </c>
      <c r="E21" s="179">
        <v>0</v>
      </c>
    </row>
    <row r="22" spans="1:5" ht="60.75" thickBot="1">
      <c r="A22" s="117" t="s">
        <v>18</v>
      </c>
      <c r="B22" s="118" t="s">
        <v>87</v>
      </c>
      <c r="C22" s="254">
        <v>100</v>
      </c>
      <c r="D22" s="227" t="s">
        <v>716</v>
      </c>
      <c r="E22" s="179" t="s">
        <v>717</v>
      </c>
    </row>
    <row r="23" spans="1:5" ht="45.75" thickBot="1">
      <c r="A23" s="117" t="s">
        <v>20</v>
      </c>
      <c r="B23" s="118" t="s">
        <v>15</v>
      </c>
      <c r="C23" s="254">
        <v>50</v>
      </c>
      <c r="D23" s="179"/>
      <c r="E23" s="179" t="s">
        <v>718</v>
      </c>
    </row>
    <row r="24" spans="1:5" ht="45.75" thickBot="1">
      <c r="A24" s="117" t="s">
        <v>21</v>
      </c>
      <c r="B24" s="121" t="s">
        <v>17</v>
      </c>
      <c r="C24" s="254">
        <v>50</v>
      </c>
      <c r="D24" s="179"/>
      <c r="E24" s="179" t="s">
        <v>718</v>
      </c>
    </row>
    <row r="25" spans="1:5" ht="30.75" thickBot="1">
      <c r="A25" s="117" t="s">
        <v>22</v>
      </c>
      <c r="B25" s="118" t="s">
        <v>19</v>
      </c>
      <c r="C25" s="254">
        <v>0</v>
      </c>
      <c r="D25" s="179"/>
      <c r="E25" s="179">
        <v>0</v>
      </c>
    </row>
    <row r="26" spans="1:5" ht="15.75" thickBot="1">
      <c r="A26" s="117" t="s">
        <v>23</v>
      </c>
      <c r="B26" s="118" t="s">
        <v>85</v>
      </c>
      <c r="C26" s="254">
        <v>0</v>
      </c>
      <c r="D26" s="179"/>
      <c r="E26" s="179">
        <v>0</v>
      </c>
    </row>
    <row r="27" spans="1:5" ht="45.75" thickBot="1">
      <c r="A27" s="117" t="s">
        <v>24</v>
      </c>
      <c r="B27" s="118" t="s">
        <v>47</v>
      </c>
      <c r="C27" s="254">
        <v>0</v>
      </c>
      <c r="D27" s="227" t="s">
        <v>719</v>
      </c>
      <c r="E27" s="179" t="s">
        <v>720</v>
      </c>
    </row>
    <row r="28" spans="1:5" ht="15.75" thickBot="1">
      <c r="A28" s="117" t="s">
        <v>26</v>
      </c>
      <c r="B28" s="122" t="s">
        <v>25</v>
      </c>
      <c r="C28" s="254">
        <v>0</v>
      </c>
      <c r="D28" s="179"/>
      <c r="E28" s="179">
        <v>0</v>
      </c>
    </row>
    <row r="29" spans="1:5" ht="15.75" thickBot="1">
      <c r="A29" s="216" t="s">
        <v>29</v>
      </c>
      <c r="B29" s="216"/>
      <c r="C29" s="255">
        <f>AVERAGE(C13:C28)</f>
        <v>56.25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60.75" thickBot="1">
      <c r="A33" s="103" t="s">
        <v>30</v>
      </c>
      <c r="B33" s="129" t="s">
        <v>32</v>
      </c>
      <c r="C33" s="254">
        <v>50</v>
      </c>
      <c r="D33" s="227" t="s">
        <v>721</v>
      </c>
      <c r="E33" s="179" t="s">
        <v>722</v>
      </c>
    </row>
    <row r="34" spans="1:5" ht="75.75" thickBot="1">
      <c r="A34" s="128" t="s">
        <v>1629</v>
      </c>
      <c r="B34" s="129" t="s">
        <v>346</v>
      </c>
      <c r="C34" s="254">
        <v>50</v>
      </c>
      <c r="D34" s="227" t="s">
        <v>721</v>
      </c>
      <c r="E34" s="179" t="s">
        <v>723</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15.75" thickBot="1">
      <c r="A37" s="103" t="s">
        <v>35</v>
      </c>
      <c r="B37" s="129" t="s">
        <v>34</v>
      </c>
      <c r="C37" s="254">
        <v>0</v>
      </c>
      <c r="D37" s="179"/>
      <c r="E37" s="179"/>
    </row>
    <row r="38" spans="1:5" ht="60.75" thickBot="1">
      <c r="A38" s="128" t="s">
        <v>37</v>
      </c>
      <c r="B38" s="129" t="s">
        <v>36</v>
      </c>
      <c r="C38" s="254">
        <v>100</v>
      </c>
      <c r="D38" s="227" t="s">
        <v>716</v>
      </c>
      <c r="E38" s="179"/>
    </row>
    <row r="39" spans="1:5" ht="15.75" thickBot="1">
      <c r="A39" s="103" t="s">
        <v>39</v>
      </c>
      <c r="B39" s="129" t="s">
        <v>40</v>
      </c>
      <c r="C39" s="254">
        <v>0</v>
      </c>
      <c r="D39" s="179"/>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45.75" thickBot="1">
      <c r="A44" s="128" t="s">
        <v>1631</v>
      </c>
      <c r="B44" s="129" t="s">
        <v>46</v>
      </c>
      <c r="C44" s="254">
        <v>0</v>
      </c>
      <c r="D44" s="227" t="s">
        <v>719</v>
      </c>
      <c r="E44" s="179" t="s">
        <v>720</v>
      </c>
    </row>
    <row r="45" spans="1:5" ht="15.75" thickBot="1">
      <c r="A45" s="103" t="s">
        <v>1632</v>
      </c>
      <c r="B45" s="129" t="s">
        <v>27</v>
      </c>
      <c r="C45" s="254">
        <v>0</v>
      </c>
      <c r="D45" s="228"/>
      <c r="E45" s="228"/>
    </row>
    <row r="46" spans="1:5" ht="15.75" thickBot="1">
      <c r="A46" s="197" t="s">
        <v>29</v>
      </c>
      <c r="B46" s="198"/>
      <c r="C46" s="255">
        <f>AVERAGE(C33:C45)</f>
        <v>15.384615384615385</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15.75" thickBot="1">
      <c r="A51" s="128" t="s">
        <v>51</v>
      </c>
      <c r="B51" s="140" t="s">
        <v>50</v>
      </c>
      <c r="C51" s="254">
        <v>0</v>
      </c>
      <c r="D51" s="179"/>
      <c r="E51" s="179"/>
    </row>
    <row r="52" spans="1:5" ht="15.75" thickBot="1">
      <c r="A52" s="138" t="s">
        <v>53</v>
      </c>
      <c r="B52" s="141" t="s">
        <v>52</v>
      </c>
      <c r="C52" s="254">
        <v>0</v>
      </c>
      <c r="D52" s="179"/>
      <c r="E52" s="179"/>
    </row>
    <row r="53" spans="1:5" ht="45.75" thickBot="1">
      <c r="A53" s="128" t="s">
        <v>55</v>
      </c>
      <c r="B53" s="134" t="s">
        <v>571</v>
      </c>
      <c r="C53" s="254">
        <v>100</v>
      </c>
      <c r="D53" s="227" t="s">
        <v>336</v>
      </c>
      <c r="E53" s="228" t="s">
        <v>337</v>
      </c>
    </row>
    <row r="54" spans="1:5" ht="15.75" thickBot="1">
      <c r="A54" s="138" t="s">
        <v>57</v>
      </c>
      <c r="B54" s="132" t="s">
        <v>60</v>
      </c>
      <c r="C54" s="258">
        <v>0</v>
      </c>
      <c r="D54" s="233"/>
      <c r="E54" s="233"/>
    </row>
    <row r="55" spans="1:5" ht="15.75" thickBot="1">
      <c r="A55" s="128" t="s">
        <v>59</v>
      </c>
      <c r="B55" s="132" t="s">
        <v>62</v>
      </c>
      <c r="C55" s="258">
        <v>0</v>
      </c>
      <c r="D55" s="233"/>
      <c r="E55" s="233"/>
    </row>
    <row r="56" spans="1:5" ht="15.75" thickBot="1">
      <c r="A56" s="138" t="s">
        <v>61</v>
      </c>
      <c r="B56" s="132" t="s">
        <v>58</v>
      </c>
      <c r="C56" s="258">
        <v>0</v>
      </c>
      <c r="D56" s="233"/>
      <c r="E56" s="233"/>
    </row>
    <row r="57" spans="1:5" ht="15.75" thickBot="1">
      <c r="A57" s="128" t="s">
        <v>1633</v>
      </c>
      <c r="B57" s="132" t="s">
        <v>56</v>
      </c>
      <c r="C57" s="254">
        <v>0</v>
      </c>
      <c r="D57" s="179"/>
      <c r="E57" s="179"/>
    </row>
    <row r="58" spans="1:5" ht="15.75" thickBot="1">
      <c r="A58" s="197" t="s">
        <v>29</v>
      </c>
      <c r="B58" s="198"/>
      <c r="C58" s="255">
        <f>AVERAGE(C50:C57)</f>
        <v>12.5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50</v>
      </c>
      <c r="D63" s="228"/>
      <c r="E63" s="228" t="s">
        <v>236</v>
      </c>
    </row>
    <row r="64" spans="1:5" ht="15.75" thickBot="1">
      <c r="A64" s="128" t="s">
        <v>68</v>
      </c>
      <c r="B64" s="135" t="s">
        <v>92</v>
      </c>
      <c r="C64" s="254">
        <v>100</v>
      </c>
      <c r="D64" s="228"/>
      <c r="E64" s="228"/>
    </row>
    <row r="65" spans="1:5" ht="31.5" thickTop="1" thickBot="1">
      <c r="A65" s="128" t="s">
        <v>70</v>
      </c>
      <c r="B65" s="143" t="s">
        <v>585</v>
      </c>
      <c r="C65" s="254">
        <v>0</v>
      </c>
      <c r="D65" s="159"/>
      <c r="E65" s="144" t="s">
        <v>633</v>
      </c>
    </row>
    <row r="66" spans="1:5" ht="121.5" thickTop="1" thickBot="1">
      <c r="A66" s="128" t="s">
        <v>72</v>
      </c>
      <c r="B66" s="143" t="s">
        <v>584</v>
      </c>
      <c r="C66" s="254">
        <v>100</v>
      </c>
      <c r="D66" s="144" t="s">
        <v>638</v>
      </c>
      <c r="E66" s="144" t="s">
        <v>639</v>
      </c>
    </row>
    <row r="67" spans="1:5" ht="45.75" thickBot="1">
      <c r="A67" s="128" t="s">
        <v>74</v>
      </c>
      <c r="B67" s="137" t="s">
        <v>71</v>
      </c>
      <c r="C67" s="254">
        <v>100</v>
      </c>
      <c r="D67" s="228"/>
      <c r="E67" s="228" t="s">
        <v>338</v>
      </c>
    </row>
    <row r="68" spans="1:5" ht="45.75" thickBot="1">
      <c r="A68" s="128" t="s">
        <v>76</v>
      </c>
      <c r="B68" s="135" t="s">
        <v>73</v>
      </c>
      <c r="C68" s="254">
        <v>0</v>
      </c>
      <c r="D68" s="227" t="s">
        <v>549</v>
      </c>
      <c r="E68" s="228" t="s">
        <v>550</v>
      </c>
    </row>
    <row r="69" spans="1:5" ht="15.75" thickBot="1">
      <c r="A69" s="128" t="s">
        <v>78</v>
      </c>
      <c r="B69" s="135" t="s">
        <v>79</v>
      </c>
      <c r="C69" s="254">
        <v>0</v>
      </c>
      <c r="D69" s="228"/>
      <c r="E69" s="228"/>
    </row>
    <row r="70" spans="1:5" ht="15.75" thickBot="1">
      <c r="A70" s="128" t="s">
        <v>91</v>
      </c>
      <c r="B70" s="143" t="s">
        <v>65</v>
      </c>
      <c r="C70" s="254">
        <v>0</v>
      </c>
      <c r="D70" s="228"/>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40.909090909090907</v>
      </c>
      <c r="D73" s="225"/>
      <c r="E73" s="225"/>
    </row>
    <row r="74" spans="1:5">
      <c r="C74" s="259"/>
    </row>
    <row r="75" spans="1:5">
      <c r="B75" s="104" t="s">
        <v>90</v>
      </c>
      <c r="C75" s="259">
        <f>AVERAGE(C73,C58,C46,C29)</f>
        <v>31.260926573426573</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53" r:id="rId2"/>
    <hyperlink ref="D68" r:id="rId3"/>
    <hyperlink ref="D13" r:id="rId4"/>
    <hyperlink ref="D14" r:id="rId5"/>
    <hyperlink ref="D15" r:id="rId6"/>
    <hyperlink ref="D16" r:id="rId7"/>
    <hyperlink ref="D19" r:id="rId8"/>
    <hyperlink ref="D21" r:id="rId9"/>
    <hyperlink ref="D22" r:id="rId10"/>
    <hyperlink ref="D27" r:id="rId11"/>
    <hyperlink ref="D33" r:id="rId12"/>
    <hyperlink ref="D34" r:id="rId13"/>
    <hyperlink ref="D38" r:id="rId14"/>
    <hyperlink ref="D44" r:id="rId15"/>
  </hyperlinks>
  <pageMargins left="0.7" right="0.7" top="0.75" bottom="0.75" header="0.3" footer="0.3"/>
  <drawing r:id="rId16"/>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6"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147</v>
      </c>
      <c r="B6" s="219"/>
      <c r="C6" s="219"/>
      <c r="D6" s="219"/>
      <c r="E6" s="219"/>
    </row>
    <row r="7" spans="1:5" ht="15.75" thickBot="1">
      <c r="A7" s="108" t="s">
        <v>88</v>
      </c>
      <c r="B7" s="220" t="s">
        <v>210</v>
      </c>
      <c r="C7" s="220"/>
      <c r="D7" s="220"/>
      <c r="E7" s="220"/>
    </row>
    <row r="8" spans="1:5" ht="15.75" thickBot="1">
      <c r="A8" s="108" t="s">
        <v>149</v>
      </c>
      <c r="B8" s="226" t="s">
        <v>343</v>
      </c>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15.75" thickBot="1">
      <c r="A13" s="117" t="s">
        <v>1</v>
      </c>
      <c r="B13" s="118" t="s">
        <v>2</v>
      </c>
      <c r="C13" s="254">
        <v>100</v>
      </c>
      <c r="D13" s="227" t="s">
        <v>210</v>
      </c>
      <c r="E13" s="179">
        <v>0</v>
      </c>
    </row>
    <row r="14" spans="1:5" ht="15.75" thickBot="1">
      <c r="A14" s="117" t="s">
        <v>3</v>
      </c>
      <c r="B14" s="118" t="s">
        <v>4</v>
      </c>
      <c r="C14" s="254">
        <v>100</v>
      </c>
      <c r="D14" s="179"/>
      <c r="E14" s="179">
        <v>0</v>
      </c>
    </row>
    <row r="15" spans="1:5" ht="105.75" thickBot="1">
      <c r="A15" s="117" t="s">
        <v>5</v>
      </c>
      <c r="B15" s="118" t="s">
        <v>6</v>
      </c>
      <c r="C15" s="254">
        <v>100</v>
      </c>
      <c r="D15" s="227" t="s">
        <v>1415</v>
      </c>
      <c r="E15" s="179" t="s">
        <v>1659</v>
      </c>
    </row>
    <row r="16" spans="1:5" ht="120.75" thickBot="1">
      <c r="A16" s="117" t="s">
        <v>7</v>
      </c>
      <c r="B16" s="118" t="s">
        <v>8</v>
      </c>
      <c r="C16" s="254">
        <v>100</v>
      </c>
      <c r="D16" s="179" t="s">
        <v>2128</v>
      </c>
      <c r="E16" s="179">
        <v>0</v>
      </c>
    </row>
    <row r="17" spans="1:5" ht="15.75" thickBot="1">
      <c r="A17" s="117" t="s">
        <v>9</v>
      </c>
      <c r="B17" s="118" t="s">
        <v>83</v>
      </c>
      <c r="C17" s="254">
        <v>100</v>
      </c>
      <c r="D17" s="179" t="s">
        <v>2129</v>
      </c>
      <c r="E17" s="179">
        <v>0</v>
      </c>
    </row>
    <row r="18" spans="1:5" ht="15.75" thickBot="1">
      <c r="A18" s="117" t="s">
        <v>10</v>
      </c>
      <c r="B18" s="118" t="s">
        <v>86</v>
      </c>
      <c r="C18" s="254">
        <v>50</v>
      </c>
      <c r="D18" s="179"/>
      <c r="E18" s="179" t="s">
        <v>700</v>
      </c>
    </row>
    <row r="19" spans="1:5" ht="30.75" thickBot="1">
      <c r="A19" s="117" t="s">
        <v>12</v>
      </c>
      <c r="B19" s="118" t="s">
        <v>345</v>
      </c>
      <c r="C19" s="254">
        <v>100</v>
      </c>
      <c r="D19" s="227" t="s">
        <v>640</v>
      </c>
      <c r="E19" s="179" t="s">
        <v>696</v>
      </c>
    </row>
    <row r="20" spans="1:5" ht="45.75" thickBot="1">
      <c r="A20" s="117" t="s">
        <v>14</v>
      </c>
      <c r="B20" s="118" t="s">
        <v>13</v>
      </c>
      <c r="C20" s="254">
        <v>50</v>
      </c>
      <c r="D20" s="227" t="s">
        <v>697</v>
      </c>
      <c r="E20" s="179" t="s">
        <v>1843</v>
      </c>
    </row>
    <row r="21" spans="1:5" ht="90.75" thickBot="1">
      <c r="A21" s="117" t="s">
        <v>16</v>
      </c>
      <c r="B21" s="118" t="s">
        <v>84</v>
      </c>
      <c r="C21" s="254">
        <v>100</v>
      </c>
      <c r="D21" s="227" t="s">
        <v>1767</v>
      </c>
      <c r="E21" s="179">
        <v>0</v>
      </c>
    </row>
    <row r="22" spans="1:5" ht="30.75" thickBot="1">
      <c r="A22" s="117" t="s">
        <v>18</v>
      </c>
      <c r="B22" s="118" t="s">
        <v>87</v>
      </c>
      <c r="C22" s="254">
        <v>50</v>
      </c>
      <c r="D22" s="179"/>
      <c r="E22" s="179" t="s">
        <v>698</v>
      </c>
    </row>
    <row r="23" spans="1:5" ht="75.75" thickBot="1">
      <c r="A23" s="117" t="s">
        <v>20</v>
      </c>
      <c r="B23" s="118" t="s">
        <v>15</v>
      </c>
      <c r="C23" s="254">
        <v>50</v>
      </c>
      <c r="D23" s="227" t="s">
        <v>1416</v>
      </c>
      <c r="E23" s="179" t="s">
        <v>699</v>
      </c>
    </row>
    <row r="24" spans="1:5" ht="15.75" thickBot="1">
      <c r="A24" s="117" t="s">
        <v>21</v>
      </c>
      <c r="B24" s="121" t="s">
        <v>17</v>
      </c>
      <c r="C24" s="254">
        <v>0</v>
      </c>
      <c r="D24" s="179"/>
      <c r="E24" s="179">
        <v>0</v>
      </c>
    </row>
    <row r="25" spans="1:5" ht="60.75" thickBot="1">
      <c r="A25" s="117" t="s">
        <v>22</v>
      </c>
      <c r="B25" s="118" t="s">
        <v>19</v>
      </c>
      <c r="C25" s="254">
        <v>100</v>
      </c>
      <c r="D25" s="227" t="s">
        <v>340</v>
      </c>
      <c r="E25" s="179">
        <v>0</v>
      </c>
    </row>
    <row r="26" spans="1:5" ht="15.75" thickBot="1">
      <c r="A26" s="117" t="s">
        <v>23</v>
      </c>
      <c r="B26" s="118" t="s">
        <v>85</v>
      </c>
      <c r="C26" s="254">
        <v>0</v>
      </c>
      <c r="D26" s="179"/>
      <c r="E26" s="179">
        <v>0</v>
      </c>
    </row>
    <row r="27" spans="1:5" ht="120.75" thickBot="1">
      <c r="A27" s="117" t="s">
        <v>24</v>
      </c>
      <c r="B27" s="118" t="s">
        <v>47</v>
      </c>
      <c r="C27" s="254">
        <v>100</v>
      </c>
      <c r="D27" s="227" t="s">
        <v>701</v>
      </c>
      <c r="E27" s="179" t="s">
        <v>1660</v>
      </c>
    </row>
    <row r="28" spans="1:5" ht="15.75" thickBot="1">
      <c r="A28" s="117" t="s">
        <v>26</v>
      </c>
      <c r="B28" s="122" t="s">
        <v>25</v>
      </c>
      <c r="C28" s="254">
        <v>0</v>
      </c>
      <c r="D28" s="179"/>
      <c r="E28" s="179">
        <v>0</v>
      </c>
    </row>
    <row r="29" spans="1:5" ht="15.75" thickBot="1">
      <c r="A29" s="216" t="s">
        <v>29</v>
      </c>
      <c r="B29" s="216"/>
      <c r="C29" s="255">
        <f>AVERAGE(C13:C28)</f>
        <v>68.75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60.75" thickBot="1">
      <c r="A33" s="103" t="s">
        <v>30</v>
      </c>
      <c r="B33" s="129" t="s">
        <v>32</v>
      </c>
      <c r="C33" s="254">
        <v>100</v>
      </c>
      <c r="D33" s="227" t="s">
        <v>702</v>
      </c>
      <c r="E33" s="179" t="s">
        <v>703</v>
      </c>
    </row>
    <row r="34" spans="1:5" ht="60.75" thickBot="1">
      <c r="A34" s="128" t="s">
        <v>1629</v>
      </c>
      <c r="B34" s="129" t="s">
        <v>346</v>
      </c>
      <c r="C34" s="254">
        <v>100</v>
      </c>
      <c r="D34" s="227" t="s">
        <v>704</v>
      </c>
      <c r="E34" s="179" t="s">
        <v>705</v>
      </c>
    </row>
    <row r="35" spans="1:5" ht="15.75" thickBot="1">
      <c r="A35" s="103" t="s">
        <v>31</v>
      </c>
      <c r="B35" s="129" t="s">
        <v>38</v>
      </c>
      <c r="C35" s="254">
        <v>0</v>
      </c>
      <c r="D35" s="179"/>
      <c r="E35" s="179"/>
    </row>
    <row r="36" spans="1:5" ht="60.75" thickBot="1">
      <c r="A36" s="128" t="s">
        <v>33</v>
      </c>
      <c r="B36" s="129" t="s">
        <v>11</v>
      </c>
      <c r="C36" s="254">
        <v>0</v>
      </c>
      <c r="D36" s="179"/>
      <c r="E36" s="179" t="s">
        <v>1847</v>
      </c>
    </row>
    <row r="37" spans="1:5" ht="45.75" thickBot="1">
      <c r="A37" s="103" t="s">
        <v>35</v>
      </c>
      <c r="B37" s="129" t="s">
        <v>34</v>
      </c>
      <c r="C37" s="254">
        <v>50</v>
      </c>
      <c r="D37" s="227" t="s">
        <v>697</v>
      </c>
      <c r="E37" s="179" t="s">
        <v>706</v>
      </c>
    </row>
    <row r="38" spans="1:5" ht="15.75" thickBot="1">
      <c r="A38" s="128" t="s">
        <v>37</v>
      </c>
      <c r="B38" s="129" t="s">
        <v>36</v>
      </c>
      <c r="C38" s="254">
        <v>0</v>
      </c>
      <c r="D38" s="179"/>
      <c r="E38" s="179"/>
    </row>
    <row r="39" spans="1:5" ht="45.75" thickBot="1">
      <c r="A39" s="103" t="s">
        <v>39</v>
      </c>
      <c r="B39" s="129" t="s">
        <v>40</v>
      </c>
      <c r="C39" s="254">
        <v>100</v>
      </c>
      <c r="D39" s="227" t="s">
        <v>707</v>
      </c>
      <c r="E39" s="179"/>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5.75" thickBot="1">
      <c r="A43" s="103" t="s">
        <v>1630</v>
      </c>
      <c r="B43" s="129" t="s">
        <v>54</v>
      </c>
      <c r="C43" s="254">
        <v>0</v>
      </c>
      <c r="D43" s="179"/>
      <c r="E43" s="179"/>
    </row>
    <row r="44" spans="1:5" ht="120.75" thickBot="1">
      <c r="A44" s="128" t="s">
        <v>1631</v>
      </c>
      <c r="B44" s="129" t="s">
        <v>46</v>
      </c>
      <c r="C44" s="254">
        <v>50</v>
      </c>
      <c r="D44" s="179" t="s">
        <v>701</v>
      </c>
      <c r="E44" s="179" t="s">
        <v>1417</v>
      </c>
    </row>
    <row r="45" spans="1:5" ht="30.75" thickBot="1">
      <c r="A45" s="103" t="s">
        <v>1632</v>
      </c>
      <c r="B45" s="129" t="s">
        <v>27</v>
      </c>
      <c r="C45" s="254">
        <v>50</v>
      </c>
      <c r="D45" s="227" t="s">
        <v>210</v>
      </c>
      <c r="E45" s="228" t="s">
        <v>551</v>
      </c>
    </row>
    <row r="46" spans="1:5" ht="15.75" thickBot="1">
      <c r="A46" s="197" t="s">
        <v>29</v>
      </c>
      <c r="B46" s="198"/>
      <c r="C46" s="255">
        <f>AVERAGE(C33:C45)</f>
        <v>34.615384615384613</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60.75" thickBot="1">
      <c r="A50" s="138" t="s">
        <v>49</v>
      </c>
      <c r="B50" s="132" t="s">
        <v>347</v>
      </c>
      <c r="C50" s="258">
        <v>0</v>
      </c>
      <c r="D50" s="233" t="s">
        <v>2130</v>
      </c>
      <c r="E50" s="233" t="s">
        <v>2131</v>
      </c>
    </row>
    <row r="51" spans="1:5" ht="30.75" thickBot="1">
      <c r="A51" s="128" t="s">
        <v>51</v>
      </c>
      <c r="B51" s="140" t="s">
        <v>50</v>
      </c>
      <c r="C51" s="254">
        <v>100</v>
      </c>
      <c r="D51" s="179" t="s">
        <v>708</v>
      </c>
      <c r="E51" s="179" t="s">
        <v>709</v>
      </c>
    </row>
    <row r="52" spans="1:5" ht="15.75" thickBot="1">
      <c r="A52" s="138" t="s">
        <v>53</v>
      </c>
      <c r="B52" s="141" t="s">
        <v>52</v>
      </c>
      <c r="C52" s="254">
        <v>0</v>
      </c>
      <c r="D52" s="179"/>
      <c r="E52" s="179"/>
    </row>
    <row r="53" spans="1:5" ht="45.75" thickBot="1">
      <c r="A53" s="128" t="s">
        <v>55</v>
      </c>
      <c r="B53" s="134" t="s">
        <v>571</v>
      </c>
      <c r="C53" s="254">
        <v>100</v>
      </c>
      <c r="D53" s="227" t="s">
        <v>341</v>
      </c>
      <c r="E53" s="228" t="s">
        <v>342</v>
      </c>
    </row>
    <row r="54" spans="1:5" ht="60.75" thickBot="1">
      <c r="A54" s="138" t="s">
        <v>57</v>
      </c>
      <c r="B54" s="142" t="s">
        <v>60</v>
      </c>
      <c r="C54" s="254">
        <v>100</v>
      </c>
      <c r="D54" s="234" t="s">
        <v>1723</v>
      </c>
      <c r="E54" s="233" t="s">
        <v>1724</v>
      </c>
    </row>
    <row r="55" spans="1:5" ht="15.75" thickBot="1">
      <c r="A55" s="128" t="s">
        <v>59</v>
      </c>
      <c r="B55" s="132" t="s">
        <v>62</v>
      </c>
      <c r="C55" s="258">
        <v>0</v>
      </c>
      <c r="D55" s="233"/>
      <c r="E55" s="233"/>
    </row>
    <row r="56" spans="1:5" ht="15.75" thickBot="1">
      <c r="A56" s="138" t="s">
        <v>61</v>
      </c>
      <c r="B56" s="132" t="s">
        <v>58</v>
      </c>
      <c r="C56" s="258">
        <v>0</v>
      </c>
      <c r="D56" s="233"/>
      <c r="E56" s="233"/>
    </row>
    <row r="57" spans="1:5" ht="60.75" thickBot="1">
      <c r="A57" s="128" t="s">
        <v>1633</v>
      </c>
      <c r="B57" s="132" t="s">
        <v>56</v>
      </c>
      <c r="C57" s="254">
        <v>100</v>
      </c>
      <c r="D57" s="179" t="s">
        <v>702</v>
      </c>
      <c r="E57" s="179" t="s">
        <v>710</v>
      </c>
    </row>
    <row r="58" spans="1:5" ht="15.75" thickBot="1">
      <c r="A58" s="197" t="s">
        <v>29</v>
      </c>
      <c r="B58" s="198"/>
      <c r="C58" s="255">
        <f>AVERAGE(C50:C57)</f>
        <v>50</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50</v>
      </c>
      <c r="D63" s="228"/>
      <c r="E63" s="228" t="s">
        <v>236</v>
      </c>
    </row>
    <row r="64" spans="1:5" ht="15.75" thickBot="1">
      <c r="A64" s="128" t="s">
        <v>68</v>
      </c>
      <c r="B64" s="135" t="s">
        <v>92</v>
      </c>
      <c r="C64" s="254">
        <v>100</v>
      </c>
      <c r="D64" s="228"/>
      <c r="E64" s="228"/>
    </row>
    <row r="65" spans="1:5" ht="31.5" thickTop="1" thickBot="1">
      <c r="A65" s="128" t="s">
        <v>70</v>
      </c>
      <c r="B65" s="143" t="s">
        <v>585</v>
      </c>
      <c r="C65" s="260">
        <v>100</v>
      </c>
      <c r="D65" s="229"/>
      <c r="E65" s="145" t="s">
        <v>634</v>
      </c>
    </row>
    <row r="66" spans="1:5" ht="31.5" thickTop="1" thickBot="1">
      <c r="A66" s="128" t="s">
        <v>72</v>
      </c>
      <c r="B66" s="143" t="s">
        <v>584</v>
      </c>
      <c r="C66" s="261">
        <v>100</v>
      </c>
      <c r="D66" s="146" t="s">
        <v>640</v>
      </c>
      <c r="E66" s="144" t="s">
        <v>639</v>
      </c>
    </row>
    <row r="67" spans="1:5" ht="30.75" thickBot="1">
      <c r="A67" s="128" t="s">
        <v>74</v>
      </c>
      <c r="B67" s="137" t="s">
        <v>71</v>
      </c>
      <c r="C67" s="254">
        <v>0</v>
      </c>
      <c r="D67" s="228"/>
      <c r="E67" s="228"/>
    </row>
    <row r="68" spans="1:5" ht="15.75" thickBot="1">
      <c r="A68" s="128" t="s">
        <v>76</v>
      </c>
      <c r="B68" s="135" t="s">
        <v>73</v>
      </c>
      <c r="C68" s="254">
        <v>0</v>
      </c>
      <c r="D68" s="228"/>
      <c r="E68" s="228"/>
    </row>
    <row r="69" spans="1:5" ht="60.75" thickBot="1">
      <c r="A69" s="128" t="s">
        <v>78</v>
      </c>
      <c r="B69" s="135" t="s">
        <v>79</v>
      </c>
      <c r="C69" s="254">
        <v>100</v>
      </c>
      <c r="D69" s="227" t="s">
        <v>340</v>
      </c>
      <c r="E69" s="228"/>
    </row>
    <row r="70" spans="1:5" ht="15.75" thickBot="1">
      <c r="A70" s="128" t="s">
        <v>91</v>
      </c>
      <c r="B70" s="143" t="s">
        <v>65</v>
      </c>
      <c r="C70" s="262">
        <v>0</v>
      </c>
      <c r="D70" s="230"/>
      <c r="E70" s="228"/>
    </row>
    <row r="71" spans="1:5" ht="15.75" thickBot="1">
      <c r="A71" s="128" t="s">
        <v>94</v>
      </c>
      <c r="B71" s="143" t="s">
        <v>67</v>
      </c>
      <c r="C71" s="254">
        <v>0</v>
      </c>
      <c r="D71" s="228"/>
      <c r="E71" s="228"/>
    </row>
    <row r="72" spans="1:5" ht="15.75" thickBot="1">
      <c r="A72" s="128" t="s">
        <v>95</v>
      </c>
      <c r="B72" s="135" t="s">
        <v>77</v>
      </c>
      <c r="C72" s="254">
        <v>0</v>
      </c>
      <c r="D72" s="228"/>
      <c r="E72" s="228"/>
    </row>
    <row r="73" spans="1:5" ht="15.75" thickBot="1">
      <c r="A73" s="216" t="s">
        <v>29</v>
      </c>
      <c r="B73" s="216"/>
      <c r="C73" s="255">
        <f>AVERAGE(C62:C72)</f>
        <v>50</v>
      </c>
      <c r="D73" s="225"/>
      <c r="E73" s="225"/>
    </row>
    <row r="74" spans="1:5">
      <c r="C74" s="259"/>
    </row>
    <row r="75" spans="1:5">
      <c r="B75" s="104" t="s">
        <v>90</v>
      </c>
      <c r="C75" s="259">
        <f>AVERAGE(C73,C58,C46,C29)</f>
        <v>50.841346153846153</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69" r:id="rId2"/>
    <hyperlink ref="D53" r:id="rId3"/>
    <hyperlink ref="D45" r:id="rId4"/>
    <hyperlink ref="D54" r:id="rId5"/>
    <hyperlink ref="D13" r:id="rId6"/>
    <hyperlink ref="D15" r:id="rId7"/>
    <hyperlink ref="D19" r:id="rId8"/>
    <hyperlink ref="D20" r:id="rId9"/>
    <hyperlink ref="D21" r:id="rId10"/>
    <hyperlink ref="D23" r:id="rId11"/>
    <hyperlink ref="D25" r:id="rId12"/>
    <hyperlink ref="D27" r:id="rId13"/>
    <hyperlink ref="D33" r:id="rId14"/>
    <hyperlink ref="D34" r:id="rId15"/>
    <hyperlink ref="D37" r:id="rId16"/>
    <hyperlink ref="D39" r:id="rId17"/>
  </hyperlinks>
  <pageMargins left="0.7" right="0.7" top="0.75" bottom="0.75" header="0.3" footer="0.3"/>
  <drawing r:id="rId18"/>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68" zoomScale="80" zoomScaleNormal="80" workbookViewId="0">
      <selection activeCell="B9" sqref="B9:E9"/>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19" t="s">
        <v>148</v>
      </c>
      <c r="B6" s="219"/>
      <c r="C6" s="219"/>
      <c r="D6" s="219"/>
      <c r="E6" s="219"/>
    </row>
    <row r="7" spans="1:5" ht="15.75" thickBot="1">
      <c r="A7" s="108" t="s">
        <v>88</v>
      </c>
      <c r="B7" s="220" t="s">
        <v>211</v>
      </c>
      <c r="C7" s="220"/>
      <c r="D7" s="220"/>
      <c r="E7" s="220"/>
    </row>
    <row r="8" spans="1:5" ht="15.75" thickBot="1">
      <c r="A8" s="108" t="s">
        <v>149</v>
      </c>
      <c r="B8" s="226"/>
      <c r="C8" s="226"/>
      <c r="D8" s="226"/>
      <c r="E8" s="226"/>
    </row>
    <row r="9" spans="1:5" ht="32.25" customHeight="1" thickBot="1">
      <c r="A9" s="139" t="s">
        <v>2132</v>
      </c>
      <c r="B9" s="209" t="s">
        <v>2133</v>
      </c>
      <c r="C9" s="210"/>
      <c r="D9" s="210"/>
      <c r="E9" s="211"/>
    </row>
    <row r="10" spans="1:5">
      <c r="A10" s="109"/>
      <c r="B10" s="110"/>
      <c r="C10" s="111"/>
      <c r="D10" s="112"/>
      <c r="E10" s="112"/>
    </row>
    <row r="11" spans="1:5" ht="15.75" thickBot="1">
      <c r="A11" s="113"/>
      <c r="B11" s="114"/>
      <c r="C11" s="111"/>
    </row>
    <row r="12" spans="1:5" ht="19.5" thickBot="1">
      <c r="A12" s="214" t="s">
        <v>0</v>
      </c>
      <c r="B12" s="224"/>
      <c r="C12" s="115" t="s">
        <v>96</v>
      </c>
      <c r="D12" s="116" t="s">
        <v>80</v>
      </c>
      <c r="E12" s="116" t="s">
        <v>81</v>
      </c>
    </row>
    <row r="13" spans="1:5" ht="30.75" thickBot="1">
      <c r="A13" s="117" t="s">
        <v>1</v>
      </c>
      <c r="B13" s="118" t="s">
        <v>2</v>
      </c>
      <c r="C13" s="254">
        <v>100</v>
      </c>
      <c r="D13" s="227" t="s">
        <v>211</v>
      </c>
      <c r="E13" s="179">
        <v>0</v>
      </c>
    </row>
    <row r="14" spans="1:5" ht="75.75" thickBot="1">
      <c r="A14" s="117" t="s">
        <v>3</v>
      </c>
      <c r="B14" s="118" t="s">
        <v>4</v>
      </c>
      <c r="C14" s="254">
        <v>100</v>
      </c>
      <c r="D14" s="179" t="s">
        <v>1870</v>
      </c>
      <c r="E14" s="179">
        <v>0</v>
      </c>
    </row>
    <row r="15" spans="1:5" ht="105.75" thickBot="1">
      <c r="A15" s="117" t="s">
        <v>5</v>
      </c>
      <c r="B15" s="118" t="s">
        <v>6</v>
      </c>
      <c r="C15" s="254">
        <v>100</v>
      </c>
      <c r="D15" s="179" t="s">
        <v>1874</v>
      </c>
      <c r="E15" s="179">
        <v>0</v>
      </c>
    </row>
    <row r="16" spans="1:5" ht="90.75" thickBot="1">
      <c r="A16" s="117" t="s">
        <v>7</v>
      </c>
      <c r="B16" s="118" t="s">
        <v>8</v>
      </c>
      <c r="C16" s="254">
        <v>100</v>
      </c>
      <c r="D16" s="179" t="s">
        <v>1873</v>
      </c>
      <c r="E16" s="179" t="s">
        <v>1872</v>
      </c>
    </row>
    <row r="17" spans="1:5" ht="90.75" thickBot="1">
      <c r="A17" s="117" t="s">
        <v>9</v>
      </c>
      <c r="B17" s="118" t="s">
        <v>83</v>
      </c>
      <c r="C17" s="254">
        <v>100</v>
      </c>
      <c r="D17" s="227" t="s">
        <v>1871</v>
      </c>
      <c r="E17" s="179" t="s">
        <v>1872</v>
      </c>
    </row>
    <row r="18" spans="1:5" ht="30.75" thickBot="1">
      <c r="A18" s="117" t="s">
        <v>10</v>
      </c>
      <c r="B18" s="118" t="s">
        <v>86</v>
      </c>
      <c r="C18" s="254">
        <v>100</v>
      </c>
      <c r="D18" s="179" t="s">
        <v>679</v>
      </c>
      <c r="E18" s="179">
        <v>0</v>
      </c>
    </row>
    <row r="19" spans="1:5" ht="45.75" thickBot="1">
      <c r="A19" s="117" t="s">
        <v>12</v>
      </c>
      <c r="B19" s="118" t="s">
        <v>345</v>
      </c>
      <c r="C19" s="254">
        <v>50</v>
      </c>
      <c r="D19" s="227" t="s">
        <v>668</v>
      </c>
      <c r="E19" s="179" t="s">
        <v>669</v>
      </c>
    </row>
    <row r="20" spans="1:5" ht="30.75" thickBot="1">
      <c r="A20" s="117" t="s">
        <v>14</v>
      </c>
      <c r="B20" s="118" t="s">
        <v>13</v>
      </c>
      <c r="C20" s="254">
        <v>100</v>
      </c>
      <c r="D20" s="227" t="s">
        <v>670</v>
      </c>
      <c r="E20" s="179" t="s">
        <v>671</v>
      </c>
    </row>
    <row r="21" spans="1:5" ht="45.75" thickBot="1">
      <c r="A21" s="117" t="s">
        <v>16</v>
      </c>
      <c r="B21" s="118" t="s">
        <v>84</v>
      </c>
      <c r="C21" s="254">
        <v>100</v>
      </c>
      <c r="D21" s="227" t="s">
        <v>364</v>
      </c>
      <c r="E21" s="179">
        <v>0</v>
      </c>
    </row>
    <row r="22" spans="1:5" ht="60.75" thickBot="1">
      <c r="A22" s="117" t="s">
        <v>18</v>
      </c>
      <c r="B22" s="118" t="s">
        <v>87</v>
      </c>
      <c r="C22" s="254">
        <v>100</v>
      </c>
      <c r="D22" s="227" t="s">
        <v>672</v>
      </c>
      <c r="E22" s="179" t="s">
        <v>673</v>
      </c>
    </row>
    <row r="23" spans="1:5" ht="45.75" thickBot="1">
      <c r="A23" s="117" t="s">
        <v>20</v>
      </c>
      <c r="B23" s="118" t="s">
        <v>15</v>
      </c>
      <c r="C23" s="254">
        <v>100</v>
      </c>
      <c r="D23" s="227" t="s">
        <v>364</v>
      </c>
      <c r="E23" s="179" t="s">
        <v>1658</v>
      </c>
    </row>
    <row r="24" spans="1:5" ht="45.75" thickBot="1">
      <c r="A24" s="117" t="s">
        <v>21</v>
      </c>
      <c r="B24" s="121" t="s">
        <v>17</v>
      </c>
      <c r="C24" s="254">
        <v>100</v>
      </c>
      <c r="D24" s="227" t="s">
        <v>364</v>
      </c>
      <c r="E24" s="179" t="s">
        <v>674</v>
      </c>
    </row>
    <row r="25" spans="1:5" ht="45.75" thickBot="1">
      <c r="A25" s="117" t="s">
        <v>22</v>
      </c>
      <c r="B25" s="118" t="s">
        <v>19</v>
      </c>
      <c r="C25" s="254">
        <v>100</v>
      </c>
      <c r="D25" s="227" t="s">
        <v>675</v>
      </c>
      <c r="E25" s="179" t="s">
        <v>676</v>
      </c>
    </row>
    <row r="26" spans="1:5" ht="75.75" thickBot="1">
      <c r="A26" s="117" t="s">
        <v>23</v>
      </c>
      <c r="B26" s="118" t="s">
        <v>85</v>
      </c>
      <c r="C26" s="254">
        <v>50</v>
      </c>
      <c r="D26" s="227" t="s">
        <v>677</v>
      </c>
      <c r="E26" s="179" t="s">
        <v>678</v>
      </c>
    </row>
    <row r="27" spans="1:5" ht="150.75" thickBot="1">
      <c r="A27" s="117" t="s">
        <v>24</v>
      </c>
      <c r="B27" s="118" t="s">
        <v>47</v>
      </c>
      <c r="C27" s="254">
        <v>50</v>
      </c>
      <c r="D27" s="227" t="s">
        <v>1410</v>
      </c>
      <c r="E27" s="179" t="s">
        <v>680</v>
      </c>
    </row>
    <row r="28" spans="1:5" ht="45.75" thickBot="1">
      <c r="A28" s="117" t="s">
        <v>26</v>
      </c>
      <c r="B28" s="122" t="s">
        <v>25</v>
      </c>
      <c r="C28" s="254">
        <v>100</v>
      </c>
      <c r="D28" s="227" t="s">
        <v>681</v>
      </c>
      <c r="E28" s="179" t="s">
        <v>682</v>
      </c>
    </row>
    <row r="29" spans="1:5" ht="15.75" thickBot="1">
      <c r="A29" s="216" t="s">
        <v>29</v>
      </c>
      <c r="B29" s="216"/>
      <c r="C29" s="255">
        <f>AVERAGE(C13:C28)</f>
        <v>90.625</v>
      </c>
      <c r="D29" s="225"/>
      <c r="E29" s="225"/>
    </row>
    <row r="30" spans="1:5">
      <c r="A30" s="123"/>
      <c r="B30" s="123"/>
      <c r="C30" s="256"/>
    </row>
    <row r="31" spans="1:5" ht="15.75" thickBot="1">
      <c r="A31" s="123"/>
      <c r="B31" s="123"/>
      <c r="C31" s="256"/>
      <c r="D31" s="112"/>
      <c r="E31" s="112"/>
    </row>
    <row r="32" spans="1:5" ht="19.5" thickBot="1">
      <c r="A32" s="201" t="s">
        <v>82</v>
      </c>
      <c r="B32" s="217"/>
      <c r="C32" s="257" t="s">
        <v>89</v>
      </c>
      <c r="D32" s="126" t="s">
        <v>80</v>
      </c>
      <c r="E32" s="127" t="s">
        <v>81</v>
      </c>
    </row>
    <row r="33" spans="1:5" ht="60.75" thickBot="1">
      <c r="A33" s="103" t="s">
        <v>30</v>
      </c>
      <c r="B33" s="129" t="s">
        <v>32</v>
      </c>
      <c r="C33" s="254">
        <v>50</v>
      </c>
      <c r="D33" s="227" t="s">
        <v>683</v>
      </c>
      <c r="E33" s="179" t="s">
        <v>684</v>
      </c>
    </row>
    <row r="34" spans="1:5" ht="60.75" thickBot="1">
      <c r="A34" s="128" t="s">
        <v>1629</v>
      </c>
      <c r="B34" s="129" t="s">
        <v>346</v>
      </c>
      <c r="C34" s="254">
        <v>100</v>
      </c>
      <c r="D34" s="227" t="s">
        <v>683</v>
      </c>
      <c r="E34" s="179" t="s">
        <v>685</v>
      </c>
    </row>
    <row r="35" spans="1:5" ht="45.75" thickBot="1">
      <c r="A35" s="103" t="s">
        <v>31</v>
      </c>
      <c r="B35" s="129" t="s">
        <v>38</v>
      </c>
      <c r="C35" s="254">
        <v>50</v>
      </c>
      <c r="D35" s="227" t="s">
        <v>364</v>
      </c>
      <c r="E35" s="179" t="s">
        <v>686</v>
      </c>
    </row>
    <row r="36" spans="1:5" ht="60.75" thickBot="1">
      <c r="A36" s="128" t="s">
        <v>33</v>
      </c>
      <c r="B36" s="129" t="s">
        <v>11</v>
      </c>
      <c r="C36" s="254">
        <v>0</v>
      </c>
      <c r="D36" s="179"/>
      <c r="E36" s="179" t="s">
        <v>1847</v>
      </c>
    </row>
    <row r="37" spans="1:5" ht="45.75" thickBot="1">
      <c r="A37" s="103" t="s">
        <v>35</v>
      </c>
      <c r="B37" s="129" t="s">
        <v>34</v>
      </c>
      <c r="C37" s="254">
        <v>100</v>
      </c>
      <c r="D37" s="227" t="s">
        <v>675</v>
      </c>
      <c r="E37" s="179" t="s">
        <v>687</v>
      </c>
    </row>
    <row r="38" spans="1:5" ht="105.75" thickBot="1">
      <c r="A38" s="128" t="s">
        <v>37</v>
      </c>
      <c r="B38" s="129" t="s">
        <v>36</v>
      </c>
      <c r="C38" s="254">
        <v>100</v>
      </c>
      <c r="D38" s="179" t="s">
        <v>1411</v>
      </c>
      <c r="E38" s="179" t="s">
        <v>688</v>
      </c>
    </row>
    <row r="39" spans="1:5" ht="45.75" thickBot="1">
      <c r="A39" s="103" t="s">
        <v>39</v>
      </c>
      <c r="B39" s="129" t="s">
        <v>40</v>
      </c>
      <c r="C39" s="254">
        <v>100</v>
      </c>
      <c r="D39" s="227" t="s">
        <v>689</v>
      </c>
      <c r="E39" s="179" t="s">
        <v>690</v>
      </c>
    </row>
    <row r="40" spans="1:5" ht="15.75" thickBot="1">
      <c r="A40" s="128" t="s">
        <v>41</v>
      </c>
      <c r="B40" s="129" t="s">
        <v>42</v>
      </c>
      <c r="C40" s="254">
        <v>0</v>
      </c>
      <c r="D40" s="179"/>
      <c r="E40" s="179"/>
    </row>
    <row r="41" spans="1:5" ht="15.75" thickBot="1">
      <c r="A41" s="103" t="s">
        <v>43</v>
      </c>
      <c r="B41" s="129" t="s">
        <v>44</v>
      </c>
      <c r="C41" s="254">
        <v>0</v>
      </c>
      <c r="D41" s="179"/>
      <c r="E41" s="179"/>
    </row>
    <row r="42" spans="1:5" ht="15.75" thickBot="1">
      <c r="A42" s="128" t="s">
        <v>45</v>
      </c>
      <c r="B42" s="129" t="s">
        <v>93</v>
      </c>
      <c r="C42" s="254">
        <v>0</v>
      </c>
      <c r="D42" s="179"/>
      <c r="E42" s="179"/>
    </row>
    <row r="43" spans="1:5" ht="105.75" thickBot="1">
      <c r="A43" s="103" t="s">
        <v>1630</v>
      </c>
      <c r="B43" s="129" t="s">
        <v>54</v>
      </c>
      <c r="C43" s="254">
        <v>50</v>
      </c>
      <c r="D43" s="179" t="s">
        <v>1412</v>
      </c>
      <c r="E43" s="179" t="s">
        <v>691</v>
      </c>
    </row>
    <row r="44" spans="1:5" ht="60.75" thickBot="1">
      <c r="A44" s="128" t="s">
        <v>1631</v>
      </c>
      <c r="B44" s="129" t="s">
        <v>46</v>
      </c>
      <c r="C44" s="254">
        <v>100</v>
      </c>
      <c r="D44" s="227" t="s">
        <v>692</v>
      </c>
      <c r="E44" s="179" t="s">
        <v>1413</v>
      </c>
    </row>
    <row r="45" spans="1:5" ht="15.75" thickBot="1">
      <c r="A45" s="103" t="s">
        <v>1632</v>
      </c>
      <c r="B45" s="129" t="s">
        <v>27</v>
      </c>
      <c r="C45" s="254">
        <v>0</v>
      </c>
      <c r="D45" s="228"/>
      <c r="E45" s="228"/>
    </row>
    <row r="46" spans="1:5" ht="15.75" thickBot="1">
      <c r="A46" s="197" t="s">
        <v>29</v>
      </c>
      <c r="B46" s="198"/>
      <c r="C46" s="255">
        <f>AVERAGE(C33:C45)</f>
        <v>50</v>
      </c>
      <c r="D46" s="199"/>
      <c r="E46" s="200"/>
    </row>
    <row r="47" spans="1:5">
      <c r="A47" s="131"/>
      <c r="B47" s="131"/>
      <c r="C47" s="256"/>
    </row>
    <row r="48" spans="1:5" ht="15.75" thickBot="1">
      <c r="A48" s="123"/>
      <c r="B48" s="123"/>
      <c r="C48" s="256"/>
      <c r="D48" s="112"/>
      <c r="E48" s="112"/>
    </row>
    <row r="49" spans="1:5" ht="19.5" thickBot="1">
      <c r="A49" s="201" t="s">
        <v>48</v>
      </c>
      <c r="B49" s="218"/>
      <c r="C49" s="257" t="s">
        <v>89</v>
      </c>
      <c r="D49" s="126" t="s">
        <v>80</v>
      </c>
      <c r="E49" s="127" t="s">
        <v>81</v>
      </c>
    </row>
    <row r="50" spans="1:5" ht="15.75" thickBot="1">
      <c r="A50" s="138" t="s">
        <v>49</v>
      </c>
      <c r="B50" s="132" t="s">
        <v>347</v>
      </c>
      <c r="C50" s="258">
        <v>0</v>
      </c>
      <c r="D50" s="233"/>
      <c r="E50" s="233"/>
    </row>
    <row r="51" spans="1:5" ht="90.75" thickBot="1">
      <c r="A51" s="128" t="s">
        <v>51</v>
      </c>
      <c r="B51" s="140" t="s">
        <v>50</v>
      </c>
      <c r="C51" s="254">
        <v>100</v>
      </c>
      <c r="D51" s="179" t="s">
        <v>693</v>
      </c>
      <c r="E51" s="179" t="s">
        <v>694</v>
      </c>
    </row>
    <row r="52" spans="1:5" ht="15.75" thickBot="1">
      <c r="A52" s="138" t="s">
        <v>53</v>
      </c>
      <c r="B52" s="141" t="s">
        <v>52</v>
      </c>
      <c r="C52" s="254">
        <v>0</v>
      </c>
      <c r="D52" s="179"/>
      <c r="E52" s="179"/>
    </row>
    <row r="53" spans="1:5" ht="45.75" thickBot="1">
      <c r="A53" s="128" t="s">
        <v>55</v>
      </c>
      <c r="B53" s="134" t="s">
        <v>571</v>
      </c>
      <c r="C53" s="254">
        <v>100</v>
      </c>
      <c r="D53" s="227" t="s">
        <v>364</v>
      </c>
      <c r="E53" s="228" t="s">
        <v>365</v>
      </c>
    </row>
    <row r="54" spans="1:5" ht="45.75" thickBot="1">
      <c r="A54" s="138" t="s">
        <v>57</v>
      </c>
      <c r="B54" s="132" t="s">
        <v>60</v>
      </c>
      <c r="C54" s="254">
        <v>100</v>
      </c>
      <c r="D54" s="234" t="s">
        <v>1774</v>
      </c>
      <c r="E54" s="233" t="s">
        <v>1775</v>
      </c>
    </row>
    <row r="55" spans="1:5" ht="45.75" thickBot="1">
      <c r="A55" s="128" t="s">
        <v>59</v>
      </c>
      <c r="B55" s="132" t="s">
        <v>62</v>
      </c>
      <c r="C55" s="254">
        <v>100</v>
      </c>
      <c r="D55" s="234" t="s">
        <v>364</v>
      </c>
      <c r="E55" s="233" t="s">
        <v>1776</v>
      </c>
    </row>
    <row r="56" spans="1:5" ht="150.75" thickBot="1">
      <c r="A56" s="138" t="s">
        <v>61</v>
      </c>
      <c r="B56" s="142" t="s">
        <v>58</v>
      </c>
      <c r="C56" s="254">
        <v>100</v>
      </c>
      <c r="D56" s="234" t="s">
        <v>1712</v>
      </c>
      <c r="E56" s="233" t="s">
        <v>1713</v>
      </c>
    </row>
    <row r="57" spans="1:5" ht="45.75" thickBot="1">
      <c r="A57" s="128" t="s">
        <v>1633</v>
      </c>
      <c r="B57" s="132" t="s">
        <v>56</v>
      </c>
      <c r="C57" s="254">
        <v>100</v>
      </c>
      <c r="D57" s="227" t="s">
        <v>363</v>
      </c>
      <c r="E57" s="179" t="s">
        <v>695</v>
      </c>
    </row>
    <row r="58" spans="1:5" ht="15.75" thickBot="1">
      <c r="A58" s="197" t="s">
        <v>29</v>
      </c>
      <c r="B58" s="198"/>
      <c r="C58" s="255">
        <f>AVERAGE(C50:C57)</f>
        <v>75</v>
      </c>
      <c r="D58" s="199"/>
      <c r="E58" s="200"/>
    </row>
    <row r="59" spans="1:5">
      <c r="A59" s="131"/>
      <c r="B59" s="131"/>
      <c r="C59" s="256"/>
    </row>
    <row r="60" spans="1:5" ht="15.75" thickBot="1">
      <c r="A60" s="123"/>
      <c r="B60" s="123"/>
      <c r="C60" s="256"/>
      <c r="D60" s="112"/>
      <c r="E60" s="112"/>
    </row>
    <row r="61" spans="1:5" ht="19.5" thickBot="1">
      <c r="A61" s="201" t="s">
        <v>63</v>
      </c>
      <c r="B61" s="218"/>
      <c r="C61" s="257" t="s">
        <v>89</v>
      </c>
      <c r="D61" s="126" t="s">
        <v>80</v>
      </c>
      <c r="E61" s="127" t="s">
        <v>81</v>
      </c>
    </row>
    <row r="62" spans="1:5" ht="15.75" thickBot="1">
      <c r="A62" s="128" t="s">
        <v>64</v>
      </c>
      <c r="B62" s="135" t="s">
        <v>69</v>
      </c>
      <c r="C62" s="254">
        <v>100</v>
      </c>
      <c r="D62" s="228"/>
      <c r="E62" s="228"/>
    </row>
    <row r="63" spans="1:5" ht="30.75" thickBot="1">
      <c r="A63" s="128" t="s">
        <v>66</v>
      </c>
      <c r="B63" s="136" t="s">
        <v>75</v>
      </c>
      <c r="C63" s="254">
        <v>100</v>
      </c>
      <c r="D63" s="228"/>
      <c r="E63" s="228" t="s">
        <v>366</v>
      </c>
    </row>
    <row r="64" spans="1:5" ht="15.75" thickBot="1">
      <c r="A64" s="128" t="s">
        <v>68</v>
      </c>
      <c r="B64" s="135" t="s">
        <v>92</v>
      </c>
      <c r="C64" s="254">
        <v>100</v>
      </c>
      <c r="D64" s="228"/>
      <c r="E64" s="228"/>
    </row>
    <row r="65" spans="1:5" ht="31.5" thickTop="1" thickBot="1">
      <c r="A65" s="128" t="s">
        <v>70</v>
      </c>
      <c r="B65" s="143" t="s">
        <v>585</v>
      </c>
      <c r="C65" s="254">
        <v>100</v>
      </c>
      <c r="D65" s="159"/>
      <c r="E65" s="144" t="s">
        <v>634</v>
      </c>
    </row>
    <row r="66" spans="1:5" ht="76.5" thickTop="1" thickBot="1">
      <c r="A66" s="128" t="s">
        <v>72</v>
      </c>
      <c r="B66" s="143" t="s">
        <v>584</v>
      </c>
      <c r="C66" s="254">
        <v>100</v>
      </c>
      <c r="D66" s="144" t="s">
        <v>641</v>
      </c>
      <c r="E66" s="144" t="s">
        <v>642</v>
      </c>
    </row>
    <row r="67" spans="1:5" ht="30.75" thickBot="1">
      <c r="A67" s="128" t="s">
        <v>74</v>
      </c>
      <c r="B67" s="137" t="s">
        <v>71</v>
      </c>
      <c r="C67" s="254">
        <v>50</v>
      </c>
      <c r="D67" s="228"/>
      <c r="E67" s="228" t="s">
        <v>576</v>
      </c>
    </row>
    <row r="68" spans="1:5" ht="45.75" thickBot="1">
      <c r="A68" s="128" t="s">
        <v>76</v>
      </c>
      <c r="B68" s="135" t="s">
        <v>73</v>
      </c>
      <c r="C68" s="254">
        <v>0</v>
      </c>
      <c r="D68" s="228"/>
      <c r="E68" s="228" t="s">
        <v>554</v>
      </c>
    </row>
    <row r="69" spans="1:5" ht="30.75" thickBot="1">
      <c r="A69" s="128" t="s">
        <v>78</v>
      </c>
      <c r="B69" s="135" t="s">
        <v>79</v>
      </c>
      <c r="C69" s="254">
        <v>100</v>
      </c>
      <c r="D69" s="227" t="s">
        <v>367</v>
      </c>
      <c r="E69" s="228"/>
    </row>
    <row r="70" spans="1:5" ht="45.75" thickBot="1">
      <c r="A70" s="128" t="s">
        <v>91</v>
      </c>
      <c r="B70" s="143" t="s">
        <v>65</v>
      </c>
      <c r="C70" s="254">
        <v>100</v>
      </c>
      <c r="D70" s="227" t="s">
        <v>363</v>
      </c>
      <c r="E70" s="228" t="s">
        <v>552</v>
      </c>
    </row>
    <row r="71" spans="1:5" ht="30.75" thickBot="1">
      <c r="A71" s="128" t="s">
        <v>94</v>
      </c>
      <c r="B71" s="143" t="s">
        <v>67</v>
      </c>
      <c r="C71" s="254">
        <v>50</v>
      </c>
      <c r="D71" s="228"/>
      <c r="E71" s="228" t="s">
        <v>553</v>
      </c>
    </row>
    <row r="72" spans="1:5" ht="15.75" thickBot="1">
      <c r="A72" s="128" t="s">
        <v>95</v>
      </c>
      <c r="B72" s="135" t="s">
        <v>77</v>
      </c>
      <c r="C72" s="254">
        <v>0</v>
      </c>
      <c r="D72" s="228"/>
      <c r="E72" s="228"/>
    </row>
    <row r="73" spans="1:5" ht="15.75" thickBot="1">
      <c r="A73" s="216" t="s">
        <v>29</v>
      </c>
      <c r="B73" s="216"/>
      <c r="C73" s="255">
        <f>AVERAGE(C62:C72)</f>
        <v>72.727272727272734</v>
      </c>
      <c r="D73" s="225"/>
      <c r="E73" s="225"/>
    </row>
    <row r="74" spans="1:5">
      <c r="C74" s="259"/>
    </row>
    <row r="75" spans="1:5">
      <c r="B75" s="104" t="s">
        <v>90</v>
      </c>
      <c r="C75" s="259">
        <f>AVERAGE(C73,C58,C46,C29)</f>
        <v>72.088068181818187</v>
      </c>
    </row>
  </sheetData>
  <mergeCells count="16">
    <mergeCell ref="D58:E58"/>
    <mergeCell ref="A58:B58"/>
    <mergeCell ref="D46:E46"/>
    <mergeCell ref="A46:B46"/>
    <mergeCell ref="B9:E9"/>
    <mergeCell ref="A61:B61"/>
    <mergeCell ref="A73:B73"/>
    <mergeCell ref="D73:E73"/>
    <mergeCell ref="A49:B49"/>
    <mergeCell ref="A32:B32"/>
    <mergeCell ref="A29:B29"/>
    <mergeCell ref="D29:E29"/>
    <mergeCell ref="A6:E6"/>
    <mergeCell ref="B7:E7"/>
    <mergeCell ref="B8:E8"/>
    <mergeCell ref="A12:B12"/>
  </mergeCells>
  <hyperlinks>
    <hyperlink ref="B7" r:id="rId1"/>
    <hyperlink ref="D70" r:id="rId2"/>
    <hyperlink ref="D53" r:id="rId3"/>
    <hyperlink ref="D69" r:id="rId4"/>
    <hyperlink ref="D56" r:id="rId5"/>
    <hyperlink ref="D13" r:id="rId6"/>
    <hyperlink ref="D19" r:id="rId7"/>
    <hyperlink ref="D20" r:id="rId8"/>
    <hyperlink ref="D21" r:id="rId9"/>
    <hyperlink ref="D22" r:id="rId10"/>
    <hyperlink ref="D23" r:id="rId11"/>
    <hyperlink ref="D24" r:id="rId12"/>
    <hyperlink ref="D25" r:id="rId13"/>
    <hyperlink ref="D26" r:id="rId14"/>
    <hyperlink ref="D27" r:id="rId15"/>
    <hyperlink ref="D28" r:id="rId16"/>
    <hyperlink ref="D33" r:id="rId17"/>
    <hyperlink ref="D34" r:id="rId18"/>
    <hyperlink ref="D35" r:id="rId19"/>
    <hyperlink ref="D37" r:id="rId20"/>
    <hyperlink ref="D39" r:id="rId21"/>
    <hyperlink ref="D44" r:id="rId22"/>
    <hyperlink ref="D54" r:id="rId23"/>
    <hyperlink ref="D55" r:id="rId24"/>
    <hyperlink ref="D57" r:id="rId25"/>
    <hyperlink ref="D17" r:id="rId26"/>
  </hyperlinks>
  <pageMargins left="0.7" right="0.7" top="0.75" bottom="0.75" header="0.3" footer="0.3"/>
  <drawing r:id="rId2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topLeftCell="C1" workbookViewId="0">
      <selection activeCell="Y5" sqref="Y5:AC19"/>
    </sheetView>
  </sheetViews>
  <sheetFormatPr baseColWidth="10" defaultRowHeight="15"/>
  <cols>
    <col min="2" max="2" width="22.42578125" customWidth="1"/>
    <col min="5" max="5" width="51.85546875" customWidth="1"/>
    <col min="8" max="8" width="25.28515625" customWidth="1"/>
    <col min="9" max="9" width="19.7109375" customWidth="1"/>
    <col min="10" max="10" width="14.140625" customWidth="1"/>
    <col min="11" max="11" width="11.5703125" customWidth="1"/>
    <col min="13" max="13" width="14.42578125" customWidth="1"/>
    <col min="14" max="14" width="4.42578125" customWidth="1"/>
    <col min="15" max="15" width="12.42578125" customWidth="1"/>
    <col min="16" max="16" width="4.7109375" customWidth="1"/>
    <col min="17" max="17" width="14.7109375" customWidth="1"/>
    <col min="18" max="18" width="3.28515625" style="68" customWidth="1"/>
    <col min="19" max="19" width="13.7109375" customWidth="1"/>
  </cols>
  <sheetData>
    <row r="1" spans="2:19">
      <c r="B1" t="s">
        <v>1834</v>
      </c>
      <c r="E1" t="s">
        <v>1835</v>
      </c>
      <c r="H1" t="s">
        <v>1836</v>
      </c>
    </row>
    <row r="2" spans="2:19" ht="30">
      <c r="H2" s="60" t="s">
        <v>1643</v>
      </c>
      <c r="I2" s="60" t="s">
        <v>1644</v>
      </c>
      <c r="J2" s="60" t="s">
        <v>1645</v>
      </c>
      <c r="K2" s="60" t="s">
        <v>1646</v>
      </c>
    </row>
    <row r="3" spans="2:19">
      <c r="B3" t="s">
        <v>1837</v>
      </c>
      <c r="C3">
        <v>18.181818181818183</v>
      </c>
      <c r="E3" t="s">
        <v>92</v>
      </c>
      <c r="F3">
        <v>93.396226415094333</v>
      </c>
      <c r="H3" s="52"/>
      <c r="I3" s="54"/>
      <c r="J3" s="53"/>
      <c r="K3" s="55"/>
    </row>
    <row r="4" spans="2:19" ht="60">
      <c r="B4" t="s">
        <v>136</v>
      </c>
      <c r="C4">
        <v>18.181818181818183</v>
      </c>
      <c r="E4" t="s">
        <v>69</v>
      </c>
      <c r="F4">
        <v>73.584905660377359</v>
      </c>
      <c r="H4" s="73" t="s">
        <v>73</v>
      </c>
      <c r="I4" s="73" t="s">
        <v>585</v>
      </c>
      <c r="J4" s="74" t="s">
        <v>69</v>
      </c>
      <c r="K4" s="71" t="s">
        <v>92</v>
      </c>
    </row>
    <row r="5" spans="2:19" ht="105">
      <c r="B5" t="s">
        <v>107</v>
      </c>
      <c r="C5">
        <v>22.727272727272727</v>
      </c>
      <c r="E5" t="s">
        <v>348</v>
      </c>
      <c r="F5">
        <v>57.547169811320757</v>
      </c>
      <c r="H5" s="73" t="s">
        <v>67</v>
      </c>
      <c r="I5" s="73" t="s">
        <v>71</v>
      </c>
      <c r="J5" s="74" t="s">
        <v>348</v>
      </c>
      <c r="K5" s="71"/>
    </row>
    <row r="6" spans="2:19" ht="30">
      <c r="B6" t="s">
        <v>114</v>
      </c>
      <c r="C6">
        <v>22.727272727272727</v>
      </c>
      <c r="E6" t="s">
        <v>585</v>
      </c>
      <c r="F6">
        <v>49.056603773584904</v>
      </c>
      <c r="H6" s="73" t="s">
        <v>65</v>
      </c>
      <c r="I6" s="70" t="s">
        <v>584</v>
      </c>
      <c r="J6" s="74"/>
      <c r="K6" s="71"/>
    </row>
    <row r="7" spans="2:19" ht="45">
      <c r="B7" t="s">
        <v>120</v>
      </c>
      <c r="C7">
        <v>22.727272727272727</v>
      </c>
      <c r="E7" t="s">
        <v>71</v>
      </c>
      <c r="F7">
        <v>34.905660377358494</v>
      </c>
      <c r="H7" s="73" t="s">
        <v>77</v>
      </c>
      <c r="I7" s="70" t="s">
        <v>79</v>
      </c>
      <c r="J7" s="74"/>
      <c r="K7" s="71"/>
    </row>
    <row r="8" spans="2:19">
      <c r="B8" t="s">
        <v>124</v>
      </c>
      <c r="C8">
        <v>22.727272727272727</v>
      </c>
      <c r="E8" t="s">
        <v>584</v>
      </c>
      <c r="F8">
        <v>29.245283018867923</v>
      </c>
      <c r="H8" s="77"/>
      <c r="I8" s="78"/>
      <c r="J8" s="79"/>
      <c r="K8" s="79"/>
    </row>
    <row r="9" spans="2:19">
      <c r="B9" t="s">
        <v>132</v>
      </c>
      <c r="C9">
        <v>22.727272727272727</v>
      </c>
      <c r="E9" t="s">
        <v>79</v>
      </c>
      <c r="F9">
        <v>29.245283018867923</v>
      </c>
      <c r="H9" s="73"/>
      <c r="I9" s="70"/>
      <c r="J9" s="71"/>
      <c r="K9" s="71"/>
    </row>
    <row r="10" spans="2:19">
      <c r="B10" t="s">
        <v>133</v>
      </c>
      <c r="C10">
        <v>22.727272727272727</v>
      </c>
      <c r="E10" t="s">
        <v>73</v>
      </c>
      <c r="F10">
        <v>24.528301886792452</v>
      </c>
      <c r="H10" s="76"/>
      <c r="I10" s="62"/>
      <c r="J10" s="63"/>
      <c r="K10" s="63"/>
    </row>
    <row r="11" spans="2:19">
      <c r="B11" t="s">
        <v>137</v>
      </c>
      <c r="C11">
        <v>22.727272727272727</v>
      </c>
      <c r="E11" t="s">
        <v>67</v>
      </c>
      <c r="F11">
        <v>10.576923076923077</v>
      </c>
    </row>
    <row r="12" spans="2:19">
      <c r="B12" t="s">
        <v>145</v>
      </c>
      <c r="C12">
        <v>22.727272727272727</v>
      </c>
      <c r="E12" t="s">
        <v>65</v>
      </c>
      <c r="F12">
        <v>8.4905660377358494</v>
      </c>
      <c r="L12" s="65">
        <v>1</v>
      </c>
      <c r="M12" s="67" t="s">
        <v>151</v>
      </c>
      <c r="N12" s="64">
        <v>15</v>
      </c>
      <c r="O12" s="67" t="s">
        <v>195</v>
      </c>
      <c r="P12" s="64">
        <v>29</v>
      </c>
      <c r="Q12" s="67" t="s">
        <v>125</v>
      </c>
      <c r="R12" s="64">
        <v>43</v>
      </c>
      <c r="S12" s="67" t="s">
        <v>139</v>
      </c>
    </row>
    <row r="13" spans="2:19">
      <c r="B13" t="s">
        <v>100</v>
      </c>
      <c r="C13">
        <v>27.272727272727273</v>
      </c>
      <c r="E13" t="s">
        <v>77</v>
      </c>
      <c r="F13">
        <v>3.7735849056603774</v>
      </c>
      <c r="L13" s="65">
        <v>2</v>
      </c>
      <c r="M13" s="67" t="s">
        <v>98</v>
      </c>
      <c r="N13" s="64">
        <v>16</v>
      </c>
      <c r="O13" s="67" t="s">
        <v>112</v>
      </c>
      <c r="P13" s="64">
        <v>30</v>
      </c>
      <c r="Q13" s="67" t="s">
        <v>196</v>
      </c>
      <c r="R13" s="64">
        <v>44</v>
      </c>
      <c r="S13" s="67" t="s">
        <v>140</v>
      </c>
    </row>
    <row r="14" spans="2:19">
      <c r="B14" t="s">
        <v>104</v>
      </c>
      <c r="C14">
        <v>27.272727272727273</v>
      </c>
      <c r="L14" s="65">
        <v>3</v>
      </c>
      <c r="M14" s="67" t="s">
        <v>99</v>
      </c>
      <c r="N14" s="64">
        <v>17</v>
      </c>
      <c r="O14" s="67" t="s">
        <v>113</v>
      </c>
      <c r="P14" s="64">
        <v>31</v>
      </c>
      <c r="Q14" s="67" t="s">
        <v>127</v>
      </c>
      <c r="R14" s="64">
        <v>45</v>
      </c>
      <c r="S14" s="67" t="s">
        <v>141</v>
      </c>
    </row>
    <row r="15" spans="2:19" ht="24">
      <c r="B15" t="s">
        <v>127</v>
      </c>
      <c r="C15">
        <v>27.272727272727273</v>
      </c>
      <c r="L15" s="65">
        <v>4</v>
      </c>
      <c r="M15" s="67" t="s">
        <v>1656</v>
      </c>
      <c r="N15" s="64">
        <v>18</v>
      </c>
      <c r="O15" s="67" t="s">
        <v>114</v>
      </c>
      <c r="P15" s="64">
        <v>32</v>
      </c>
      <c r="Q15" s="67" t="s">
        <v>198</v>
      </c>
      <c r="R15" s="64">
        <v>46</v>
      </c>
      <c r="S15" s="67" t="s">
        <v>142</v>
      </c>
    </row>
    <row r="16" spans="2:19" ht="24">
      <c r="B16" t="s">
        <v>131</v>
      </c>
      <c r="C16">
        <v>27.272727272727273</v>
      </c>
      <c r="L16" s="65">
        <v>5</v>
      </c>
      <c r="M16" s="67" t="s">
        <v>1655</v>
      </c>
      <c r="N16" s="64">
        <v>19</v>
      </c>
      <c r="O16" s="67" t="s">
        <v>115</v>
      </c>
      <c r="P16" s="64">
        <v>33</v>
      </c>
      <c r="Q16" s="67" t="s">
        <v>199</v>
      </c>
      <c r="R16" s="64">
        <v>47</v>
      </c>
      <c r="S16" s="67" t="s">
        <v>143</v>
      </c>
    </row>
    <row r="17" spans="2:19">
      <c r="B17" t="s">
        <v>1840</v>
      </c>
      <c r="C17">
        <v>27.272727272727273</v>
      </c>
      <c r="L17" s="65">
        <v>6</v>
      </c>
      <c r="M17" s="67" t="s">
        <v>101</v>
      </c>
      <c r="N17" s="64">
        <v>20</v>
      </c>
      <c r="O17" s="67" t="s">
        <v>116</v>
      </c>
      <c r="P17" s="64">
        <v>34</v>
      </c>
      <c r="Q17" s="67" t="s">
        <v>130</v>
      </c>
      <c r="R17" s="64">
        <v>48</v>
      </c>
      <c r="S17" s="67" t="s">
        <v>144</v>
      </c>
    </row>
    <row r="18" spans="2:19" ht="24">
      <c r="B18" t="s">
        <v>117</v>
      </c>
      <c r="C18">
        <v>30</v>
      </c>
      <c r="L18" s="65">
        <v>7</v>
      </c>
      <c r="M18" s="67" t="s">
        <v>103</v>
      </c>
      <c r="N18" s="64">
        <v>21</v>
      </c>
      <c r="O18" s="67" t="s">
        <v>117</v>
      </c>
      <c r="P18" s="64">
        <v>35</v>
      </c>
      <c r="Q18" s="67" t="s">
        <v>131</v>
      </c>
      <c r="R18" s="64">
        <v>49</v>
      </c>
      <c r="S18" s="67" t="s">
        <v>145</v>
      </c>
    </row>
    <row r="19" spans="2:19">
      <c r="B19" t="s">
        <v>1839</v>
      </c>
      <c r="C19">
        <v>31.818181818181817</v>
      </c>
      <c r="L19" s="65">
        <v>8</v>
      </c>
      <c r="M19" s="67" t="s">
        <v>104</v>
      </c>
      <c r="N19" s="64">
        <v>22</v>
      </c>
      <c r="O19" s="67" t="s">
        <v>118</v>
      </c>
      <c r="P19" s="64">
        <v>36</v>
      </c>
      <c r="Q19" s="67" t="s">
        <v>132</v>
      </c>
      <c r="R19" s="64">
        <v>50</v>
      </c>
      <c r="S19" s="67" t="s">
        <v>146</v>
      </c>
    </row>
    <row r="20" spans="2:19" ht="24">
      <c r="B20" t="s">
        <v>99</v>
      </c>
      <c r="C20">
        <v>31.818181818181817</v>
      </c>
      <c r="L20" s="65">
        <v>9</v>
      </c>
      <c r="M20" s="67" t="s">
        <v>105</v>
      </c>
      <c r="N20" s="64">
        <v>23</v>
      </c>
      <c r="O20" s="67" t="s">
        <v>119</v>
      </c>
      <c r="P20" s="64">
        <v>37</v>
      </c>
      <c r="Q20" s="67" t="s">
        <v>133</v>
      </c>
      <c r="R20" s="64">
        <v>51</v>
      </c>
      <c r="S20" s="67" t="s">
        <v>1657</v>
      </c>
    </row>
    <row r="21" spans="2:19">
      <c r="B21" t="s">
        <v>1655</v>
      </c>
      <c r="C21">
        <v>31.818181818181817</v>
      </c>
      <c r="L21" s="65">
        <v>10</v>
      </c>
      <c r="M21" s="67" t="s">
        <v>106</v>
      </c>
      <c r="N21" s="64">
        <v>24</v>
      </c>
      <c r="O21" s="67" t="s">
        <v>120</v>
      </c>
      <c r="P21" s="64">
        <v>38</v>
      </c>
      <c r="Q21" s="67" t="s">
        <v>134</v>
      </c>
      <c r="R21" s="64">
        <v>52</v>
      </c>
      <c r="S21" s="67" t="s">
        <v>147</v>
      </c>
    </row>
    <row r="22" spans="2:19" ht="24">
      <c r="B22" t="s">
        <v>105</v>
      </c>
      <c r="C22">
        <v>31.818181818181817</v>
      </c>
      <c r="L22" s="65">
        <v>11</v>
      </c>
      <c r="M22" s="67" t="s">
        <v>107</v>
      </c>
      <c r="N22" s="64">
        <v>25</v>
      </c>
      <c r="O22" s="67" t="s">
        <v>121</v>
      </c>
      <c r="P22" s="64">
        <v>39</v>
      </c>
      <c r="Q22" s="67" t="s">
        <v>135</v>
      </c>
      <c r="R22" s="64">
        <v>53</v>
      </c>
      <c r="S22" s="67" t="s">
        <v>148</v>
      </c>
    </row>
    <row r="23" spans="2:19">
      <c r="B23" t="s">
        <v>118</v>
      </c>
      <c r="C23">
        <v>31.818181818181817</v>
      </c>
      <c r="L23" s="65">
        <v>12</v>
      </c>
      <c r="M23" s="67" t="s">
        <v>108</v>
      </c>
      <c r="N23" s="64">
        <v>26</v>
      </c>
      <c r="O23" s="67" t="s">
        <v>122</v>
      </c>
      <c r="P23" s="64">
        <v>40</v>
      </c>
      <c r="Q23" s="67" t="s">
        <v>136</v>
      </c>
      <c r="R23" s="64"/>
      <c r="S23" s="66"/>
    </row>
    <row r="24" spans="2:19" ht="24">
      <c r="B24" t="s">
        <v>123</v>
      </c>
      <c r="C24">
        <v>31.818181818181817</v>
      </c>
      <c r="L24" s="65">
        <v>13</v>
      </c>
      <c r="M24" s="67" t="s">
        <v>109</v>
      </c>
      <c r="N24" s="64">
        <v>27</v>
      </c>
      <c r="O24" s="67" t="s">
        <v>123</v>
      </c>
      <c r="P24" s="64">
        <v>41</v>
      </c>
      <c r="Q24" s="67" t="s">
        <v>137</v>
      </c>
      <c r="R24" s="64"/>
      <c r="S24" s="66"/>
    </row>
    <row r="25" spans="2:19">
      <c r="B25" t="s">
        <v>1838</v>
      </c>
      <c r="C25">
        <v>31.818181818181817</v>
      </c>
      <c r="L25" s="65">
        <v>14</v>
      </c>
      <c r="M25" s="67" t="s">
        <v>110</v>
      </c>
      <c r="N25" s="64">
        <v>28</v>
      </c>
      <c r="O25" s="67" t="s">
        <v>124</v>
      </c>
      <c r="P25" s="64">
        <v>42</v>
      </c>
      <c r="Q25" s="67" t="s">
        <v>201</v>
      </c>
      <c r="R25" s="64"/>
      <c r="S25" s="66"/>
    </row>
    <row r="26" spans="2:19">
      <c r="B26" t="s">
        <v>1841</v>
      </c>
      <c r="C26">
        <v>31.818181818181817</v>
      </c>
    </row>
    <row r="27" spans="2:19">
      <c r="B27" t="s">
        <v>1771</v>
      </c>
      <c r="C27">
        <v>36.363636363636367</v>
      </c>
    </row>
    <row r="28" spans="2:19">
      <c r="B28" t="s">
        <v>109</v>
      </c>
      <c r="C28">
        <v>36.363636363636367</v>
      </c>
    </row>
    <row r="29" spans="2:19">
      <c r="B29" t="s">
        <v>116</v>
      </c>
      <c r="C29">
        <v>36.363636363636367</v>
      </c>
    </row>
    <row r="30" spans="2:19">
      <c r="B30" t="s">
        <v>122</v>
      </c>
      <c r="C30">
        <v>36.363636363636367</v>
      </c>
    </row>
    <row r="31" spans="2:19">
      <c r="B31" t="s">
        <v>134</v>
      </c>
      <c r="C31">
        <v>36.363636363636367</v>
      </c>
    </row>
    <row r="32" spans="2:19">
      <c r="B32" t="s">
        <v>135</v>
      </c>
      <c r="C32">
        <v>36.363636363636367</v>
      </c>
    </row>
    <row r="33" spans="2:3">
      <c r="B33" t="s">
        <v>140</v>
      </c>
      <c r="C33">
        <v>36.363636363636367</v>
      </c>
    </row>
    <row r="34" spans="2:3">
      <c r="B34" t="s">
        <v>142</v>
      </c>
      <c r="C34">
        <v>36.363636363636367</v>
      </c>
    </row>
    <row r="35" spans="2:3">
      <c r="B35" t="s">
        <v>144</v>
      </c>
      <c r="C35">
        <v>36.363636363636367</v>
      </c>
    </row>
    <row r="36" spans="2:3">
      <c r="B36" t="s">
        <v>112</v>
      </c>
      <c r="C36">
        <v>40.909090909090907</v>
      </c>
    </row>
    <row r="37" spans="2:3">
      <c r="B37" t="s">
        <v>113</v>
      </c>
      <c r="C37">
        <v>40.909090909090907</v>
      </c>
    </row>
    <row r="38" spans="2:3">
      <c r="B38" t="s">
        <v>139</v>
      </c>
      <c r="C38">
        <v>40.909090909090907</v>
      </c>
    </row>
    <row r="39" spans="2:3">
      <c r="B39" t="s">
        <v>143</v>
      </c>
      <c r="C39">
        <v>40.909090909090907</v>
      </c>
    </row>
    <row r="40" spans="2:3">
      <c r="B40" t="s">
        <v>146</v>
      </c>
      <c r="C40">
        <v>40.909090909090907</v>
      </c>
    </row>
    <row r="41" spans="2:3">
      <c r="B41" t="s">
        <v>106</v>
      </c>
      <c r="C41">
        <v>45.454545454545453</v>
      </c>
    </row>
    <row r="42" spans="2:3">
      <c r="B42" t="s">
        <v>108</v>
      </c>
      <c r="C42">
        <v>45.454545454545453</v>
      </c>
    </row>
    <row r="43" spans="2:3">
      <c r="B43" t="s">
        <v>110</v>
      </c>
      <c r="C43">
        <v>45.454545454545453</v>
      </c>
    </row>
    <row r="44" spans="2:3">
      <c r="B44" t="s">
        <v>195</v>
      </c>
      <c r="C44">
        <v>45.454545454545453</v>
      </c>
    </row>
    <row r="45" spans="2:3">
      <c r="B45" t="s">
        <v>119</v>
      </c>
      <c r="C45">
        <v>45.454545454545453</v>
      </c>
    </row>
    <row r="46" spans="2:3">
      <c r="B46" t="s">
        <v>115</v>
      </c>
      <c r="C46">
        <v>50</v>
      </c>
    </row>
    <row r="47" spans="2:3">
      <c r="B47" t="s">
        <v>141</v>
      </c>
      <c r="C47">
        <v>50</v>
      </c>
    </row>
    <row r="48" spans="2:3">
      <c r="B48" t="s">
        <v>147</v>
      </c>
      <c r="C48">
        <v>50</v>
      </c>
    </row>
    <row r="49" spans="2:3">
      <c r="B49" t="s">
        <v>98</v>
      </c>
      <c r="C49">
        <v>54.545454545454547</v>
      </c>
    </row>
    <row r="50" spans="2:3">
      <c r="B50" t="s">
        <v>125</v>
      </c>
      <c r="C50">
        <v>54.545454545454547</v>
      </c>
    </row>
    <row r="51" spans="2:3">
      <c r="B51" t="s">
        <v>130</v>
      </c>
      <c r="C51">
        <v>54.545454545454547</v>
      </c>
    </row>
    <row r="52" spans="2:3">
      <c r="B52" t="s">
        <v>101</v>
      </c>
      <c r="C52">
        <v>63.636363636363633</v>
      </c>
    </row>
    <row r="53" spans="2:3">
      <c r="B53" t="s">
        <v>103</v>
      </c>
      <c r="C53">
        <v>63.636363636363633</v>
      </c>
    </row>
    <row r="54" spans="2:3">
      <c r="B54" t="s">
        <v>148</v>
      </c>
      <c r="C54">
        <v>72.727272727272734</v>
      </c>
    </row>
    <row r="55" spans="2:3">
      <c r="B55" t="s">
        <v>121</v>
      </c>
      <c r="C55">
        <v>86.36363636363636</v>
      </c>
    </row>
  </sheetData>
  <sortState ref="E3:F13">
    <sortCondition descending="1" ref="F3"/>
  </sortState>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59"/>
  <sheetViews>
    <sheetView zoomScale="70" zoomScaleNormal="70" workbookViewId="0">
      <selection activeCell="I4" sqref="I4"/>
    </sheetView>
  </sheetViews>
  <sheetFormatPr baseColWidth="10" defaultRowHeight="15"/>
  <cols>
    <col min="1" max="6" width="11.42578125" style="72"/>
    <col min="7" max="7" width="17.5703125" style="72" customWidth="1"/>
    <col min="8" max="8" width="11.42578125" style="72"/>
    <col min="9" max="9" width="18" style="72" customWidth="1"/>
    <col min="10" max="10" width="13.140625" style="72" bestFit="1" customWidth="1"/>
    <col min="11" max="12" width="13.140625" style="72" customWidth="1"/>
    <col min="13" max="24" width="11.42578125" style="72"/>
    <col min="25" max="25" width="22.85546875" style="72" customWidth="1"/>
    <col min="26" max="26" width="16.7109375" style="72" customWidth="1"/>
    <col min="27" max="16384" width="11.42578125" style="72"/>
  </cols>
  <sheetData>
    <row r="2" spans="1:59">
      <c r="B2" s="17" t="s">
        <v>1635</v>
      </c>
      <c r="C2" s="17" t="s">
        <v>1636</v>
      </c>
      <c r="D2" s="17" t="s">
        <v>82</v>
      </c>
      <c r="E2" s="17" t="s">
        <v>48</v>
      </c>
      <c r="F2" s="17" t="s">
        <v>1863</v>
      </c>
      <c r="G2" s="17" t="s">
        <v>1637</v>
      </c>
      <c r="H2" s="17"/>
      <c r="I2" s="17"/>
      <c r="J2" s="17" t="s">
        <v>1638</v>
      </c>
      <c r="K2" s="17"/>
      <c r="L2" s="17"/>
      <c r="M2" s="17" t="s">
        <v>102</v>
      </c>
      <c r="N2" s="17" t="s">
        <v>103</v>
      </c>
      <c r="O2" s="17" t="s">
        <v>104</v>
      </c>
      <c r="P2" s="17" t="s">
        <v>105</v>
      </c>
      <c r="Q2" s="17" t="s">
        <v>106</v>
      </c>
      <c r="R2" s="17" t="s">
        <v>107</v>
      </c>
      <c r="S2" s="17" t="s">
        <v>108</v>
      </c>
      <c r="T2" s="17" t="s">
        <v>109</v>
      </c>
      <c r="U2" s="17" t="s">
        <v>110</v>
      </c>
      <c r="V2" s="17" t="s">
        <v>111</v>
      </c>
      <c r="W2" s="17" t="s">
        <v>112</v>
      </c>
      <c r="X2" s="17" t="s">
        <v>113</v>
      </c>
      <c r="Y2" s="17" t="s">
        <v>114</v>
      </c>
      <c r="Z2" s="17" t="s">
        <v>115</v>
      </c>
      <c r="AA2" s="17" t="s">
        <v>116</v>
      </c>
      <c r="AB2" s="17" t="s">
        <v>117</v>
      </c>
      <c r="AC2" s="17" t="s">
        <v>118</v>
      </c>
      <c r="AD2" s="17" t="s">
        <v>119</v>
      </c>
      <c r="AE2" s="17" t="s">
        <v>120</v>
      </c>
      <c r="AF2" s="17" t="s">
        <v>121</v>
      </c>
      <c r="AG2" s="17" t="s">
        <v>122</v>
      </c>
      <c r="AH2" s="17" t="s">
        <v>123</v>
      </c>
      <c r="AI2" s="17" t="s">
        <v>124</v>
      </c>
      <c r="AJ2" s="17" t="s">
        <v>125</v>
      </c>
      <c r="AK2" s="17" t="s">
        <v>126</v>
      </c>
      <c r="AL2" s="17" t="s">
        <v>127</v>
      </c>
      <c r="AM2" s="17" t="s">
        <v>128</v>
      </c>
      <c r="AN2" s="17" t="s">
        <v>129</v>
      </c>
      <c r="AO2" s="17" t="s">
        <v>130</v>
      </c>
      <c r="AP2" s="17" t="s">
        <v>131</v>
      </c>
      <c r="AQ2" s="17" t="s">
        <v>132</v>
      </c>
      <c r="AR2" s="17" t="s">
        <v>133</v>
      </c>
      <c r="AS2" s="17" t="s">
        <v>134</v>
      </c>
      <c r="AT2" s="17" t="s">
        <v>135</v>
      </c>
      <c r="AU2" s="17" t="s">
        <v>136</v>
      </c>
      <c r="AV2" s="17" t="s">
        <v>137</v>
      </c>
      <c r="AW2" s="17" t="s">
        <v>138</v>
      </c>
      <c r="AX2" s="17" t="s">
        <v>139</v>
      </c>
      <c r="AY2" s="17" t="s">
        <v>140</v>
      </c>
      <c r="AZ2" s="17" t="s">
        <v>141</v>
      </c>
      <c r="BA2" s="17" t="s">
        <v>142</v>
      </c>
      <c r="BB2" s="17" t="s">
        <v>143</v>
      </c>
      <c r="BC2" s="17" t="s">
        <v>144</v>
      </c>
      <c r="BD2" s="17" t="s">
        <v>145</v>
      </c>
      <c r="BE2" s="17" t="s">
        <v>146</v>
      </c>
      <c r="BF2" s="17" t="s">
        <v>147</v>
      </c>
      <c r="BG2" s="17" t="s">
        <v>148</v>
      </c>
    </row>
    <row r="3" spans="1:59">
      <c r="B3" s="17"/>
      <c r="C3" s="17"/>
      <c r="D3" s="17"/>
      <c r="E3" s="17"/>
      <c r="F3" s="17"/>
      <c r="G3" s="17"/>
      <c r="H3" s="17"/>
      <c r="I3" s="17"/>
      <c r="J3" s="17"/>
      <c r="K3" s="17"/>
      <c r="L3" s="17"/>
      <c r="M3" s="17"/>
      <c r="N3" s="17" t="s">
        <v>1636</v>
      </c>
      <c r="O3" s="17" t="s">
        <v>82</v>
      </c>
      <c r="P3" s="17" t="s">
        <v>48</v>
      </c>
      <c r="Q3" s="17" t="s">
        <v>63</v>
      </c>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row>
    <row r="4" spans="1:59" ht="15.75" thickBot="1">
      <c r="A4" s="17" t="s">
        <v>120</v>
      </c>
      <c r="B4" s="72">
        <v>14.636145104895105</v>
      </c>
      <c r="C4" s="72">
        <v>28.125</v>
      </c>
      <c r="D4" s="72">
        <v>7.6923076923076925</v>
      </c>
      <c r="E4" s="72">
        <v>0</v>
      </c>
      <c r="F4" s="72">
        <v>22.727272727272727</v>
      </c>
      <c r="G4" s="80">
        <v>1130037.456</v>
      </c>
      <c r="H4" s="81">
        <v>1030</v>
      </c>
      <c r="I4" s="81">
        <f>VLOOKUP(A4,'[1]2013'!$D$4:$H$444,5,FALSE)</f>
        <v>175077183</v>
      </c>
      <c r="J4" s="80">
        <v>8.252103593154228E-2</v>
      </c>
      <c r="K4" s="81" t="e">
        <f t="shared" ref="K4:K35" si="0">IF(H4&gt;$H$59,IF(B4&lt;$B$59,1,0),0)</f>
        <v>#VALUE!</v>
      </c>
      <c r="L4" s="81">
        <f>AVERAGE(H4:H6)</f>
        <v>1477.8118160000001</v>
      </c>
      <c r="M4" s="17" t="s">
        <v>121</v>
      </c>
      <c r="N4" s="72">
        <v>87.5</v>
      </c>
      <c r="O4" s="72">
        <v>61.53846153846154</v>
      </c>
      <c r="P4" s="72">
        <v>87.5</v>
      </c>
      <c r="Q4" s="72">
        <v>72.727272727272734</v>
      </c>
    </row>
    <row r="5" spans="1:59" ht="17.25" thickTop="1" thickBot="1">
      <c r="A5" s="17" t="s">
        <v>104</v>
      </c>
      <c r="B5" s="72">
        <v>18.11625874125874</v>
      </c>
      <c r="C5" s="72">
        <v>37.5</v>
      </c>
      <c r="D5" s="72">
        <v>7.6923076923076925</v>
      </c>
      <c r="E5" s="72">
        <v>0</v>
      </c>
      <c r="F5" s="72">
        <v>27.272727272727273</v>
      </c>
      <c r="G5" s="80">
        <v>1525664.49</v>
      </c>
      <c r="H5" s="81">
        <f t="shared" ref="H5:H57" si="1">I5/1000000</f>
        <v>1751.6206299999999</v>
      </c>
      <c r="I5" s="81">
        <f>VLOOKUP(A5,'[1]2013'!$D$4:$H$444,5,FALSE)</f>
        <v>1751620630</v>
      </c>
      <c r="J5" s="80">
        <v>6.0281769256504192E-2</v>
      </c>
      <c r="K5" s="81" t="e">
        <f t="shared" si="0"/>
        <v>#VALUE!</v>
      </c>
      <c r="L5" s="81"/>
      <c r="M5" s="17" t="s">
        <v>148</v>
      </c>
      <c r="N5" s="72">
        <v>90.625</v>
      </c>
      <c r="O5" s="72">
        <v>50</v>
      </c>
      <c r="P5" s="72">
        <v>75</v>
      </c>
      <c r="Q5" s="72">
        <v>72.727272727272734</v>
      </c>
      <c r="Y5" s="192" t="s">
        <v>1848</v>
      </c>
      <c r="Z5" s="192" t="s">
        <v>1849</v>
      </c>
      <c r="AA5" s="194" t="s">
        <v>1850</v>
      </c>
      <c r="AB5" s="195"/>
      <c r="AC5" s="196"/>
      <c r="AE5" s="82" t="s">
        <v>1848</v>
      </c>
      <c r="AF5" s="83" t="s">
        <v>1851</v>
      </c>
      <c r="AG5" s="83" t="s">
        <v>1852</v>
      </c>
    </row>
    <row r="6" spans="1:59" ht="16.5" thickTop="1" thickBot="1">
      <c r="A6" s="17" t="s">
        <v>107</v>
      </c>
      <c r="B6" s="72">
        <v>20.705856643356643</v>
      </c>
      <c r="C6" s="72">
        <v>56.25</v>
      </c>
      <c r="D6" s="72">
        <v>3.8461538461538463</v>
      </c>
      <c r="E6" s="72">
        <v>0</v>
      </c>
      <c r="F6" s="72">
        <v>22.727272727272727</v>
      </c>
      <c r="G6" s="80">
        <v>541251.12</v>
      </c>
      <c r="H6" s="81">
        <f t="shared" si="1"/>
        <v>1651.8148180000001</v>
      </c>
      <c r="I6" s="81">
        <f>VLOOKUP(A6,'[1]2013'!$D$4:$H$444,5,FALSE)</f>
        <v>1651814818</v>
      </c>
      <c r="J6" s="80">
        <v>3.8679882856499211E-2</v>
      </c>
      <c r="K6" s="81" t="e">
        <f t="shared" si="0"/>
        <v>#VALUE!</v>
      </c>
      <c r="L6" s="81"/>
      <c r="M6" s="17" t="s">
        <v>115</v>
      </c>
      <c r="N6" s="72">
        <v>84.375</v>
      </c>
      <c r="O6" s="72">
        <v>53.846153846153847</v>
      </c>
      <c r="P6" s="72">
        <v>93.75</v>
      </c>
      <c r="Q6" s="72">
        <v>31.818181818181817</v>
      </c>
      <c r="Y6" s="193"/>
      <c r="Z6" s="193"/>
      <c r="AA6" s="84">
        <v>100</v>
      </c>
      <c r="AB6" s="84">
        <v>50</v>
      </c>
      <c r="AC6" s="84">
        <v>0</v>
      </c>
      <c r="AE6" s="183" t="s">
        <v>1853</v>
      </c>
      <c r="AF6" s="85"/>
      <c r="AG6" s="86" t="s">
        <v>1854</v>
      </c>
    </row>
    <row r="7" spans="1:59" ht="45.75" thickBot="1">
      <c r="A7" s="17" t="s">
        <v>127</v>
      </c>
      <c r="B7" s="72">
        <v>23.7652972027972</v>
      </c>
      <c r="C7" s="72">
        <v>56.25</v>
      </c>
      <c r="D7" s="72">
        <v>11.538461538461538</v>
      </c>
      <c r="E7" s="72">
        <v>0</v>
      </c>
      <c r="F7" s="72">
        <v>27.272727272727273</v>
      </c>
      <c r="G7" s="80">
        <v>2607073.6439999999</v>
      </c>
      <c r="H7" s="81">
        <f t="shared" si="1"/>
        <v>2731.7751899999998</v>
      </c>
      <c r="I7" s="81">
        <f>VLOOKUP(A7,'[1]2013'!$D$4:$H$444,5,FALSE)</f>
        <v>2731775190</v>
      </c>
      <c r="J7" s="80">
        <v>9.0463602014883571E-2</v>
      </c>
      <c r="K7" s="81" t="e">
        <f t="shared" si="0"/>
        <v>#VALUE!</v>
      </c>
      <c r="L7" s="81"/>
      <c r="M7" s="17" t="s">
        <v>107</v>
      </c>
      <c r="N7" s="72">
        <v>50</v>
      </c>
      <c r="O7" s="72">
        <v>3.8461538461538463</v>
      </c>
      <c r="P7" s="72">
        <v>0</v>
      </c>
      <c r="Q7" s="72">
        <v>22.727272727272727</v>
      </c>
      <c r="Y7" s="189" t="s">
        <v>1853</v>
      </c>
      <c r="Z7" s="87" t="s">
        <v>1854</v>
      </c>
      <c r="AA7" s="87">
        <v>23</v>
      </c>
      <c r="AB7" s="87">
        <v>14</v>
      </c>
      <c r="AC7" s="87">
        <v>16</v>
      </c>
      <c r="AE7" s="184"/>
      <c r="AF7" s="88" t="s">
        <v>51</v>
      </c>
      <c r="AG7" s="89" t="s">
        <v>1855</v>
      </c>
    </row>
    <row r="8" spans="1:59" ht="75.75" thickBot="1">
      <c r="A8" s="17" t="s">
        <v>132</v>
      </c>
      <c r="B8" s="72">
        <v>24.912587412587413</v>
      </c>
      <c r="C8" s="72">
        <v>37.5</v>
      </c>
      <c r="D8" s="72">
        <v>26.923076923076923</v>
      </c>
      <c r="E8" s="72">
        <v>12.5</v>
      </c>
      <c r="F8" s="72">
        <v>22.727272727272727</v>
      </c>
      <c r="G8" s="80">
        <v>1522166.0619999999</v>
      </c>
      <c r="H8" s="81">
        <f t="shared" si="1"/>
        <v>1347.8288560000001</v>
      </c>
      <c r="I8" s="81">
        <f>VLOOKUP(A8,'[1]2013'!$D$4:$H$444,5,FALSE)</f>
        <v>1347828856</v>
      </c>
      <c r="J8" s="80">
        <v>5.7146475500429818E-2</v>
      </c>
      <c r="K8" s="81" t="e">
        <f t="shared" si="0"/>
        <v>#VALUE!</v>
      </c>
      <c r="L8" s="81"/>
      <c r="M8" s="17" t="s">
        <v>104</v>
      </c>
      <c r="N8" s="72">
        <v>37.5</v>
      </c>
      <c r="O8" s="72">
        <v>7.6923076923076925</v>
      </c>
      <c r="P8" s="72">
        <v>0</v>
      </c>
      <c r="Q8" s="72">
        <v>27.272727272727273</v>
      </c>
      <c r="Y8" s="190"/>
      <c r="Z8" s="90" t="s">
        <v>1855</v>
      </c>
      <c r="AA8" s="90">
        <v>29</v>
      </c>
      <c r="AB8" s="90">
        <v>9</v>
      </c>
      <c r="AC8" s="90">
        <v>15</v>
      </c>
      <c r="AE8" s="185"/>
      <c r="AF8" s="91" t="s">
        <v>49</v>
      </c>
      <c r="AG8" s="92" t="s">
        <v>1856</v>
      </c>
    </row>
    <row r="9" spans="1:59" ht="61.5" thickTop="1" thickBot="1">
      <c r="A9" s="17" t="s">
        <v>114</v>
      </c>
      <c r="B9" s="72">
        <v>27.917395104895107</v>
      </c>
      <c r="C9" s="72">
        <v>68.75</v>
      </c>
      <c r="D9" s="72">
        <v>7.6923076923076925</v>
      </c>
      <c r="E9" s="72">
        <v>12.5</v>
      </c>
      <c r="F9" s="72">
        <v>22.727272727272727</v>
      </c>
      <c r="G9" s="158">
        <v>3234.0317730000002</v>
      </c>
      <c r="H9" s="81">
        <f t="shared" si="1"/>
        <v>2884.1236760000002</v>
      </c>
      <c r="I9" s="81">
        <f>VLOOKUP(A9,'[1]2013'!$D$4:$H$444,5,FALSE)</f>
        <v>2884123676</v>
      </c>
      <c r="J9" s="80">
        <v>7.0763775800797388E-2</v>
      </c>
      <c r="K9" s="81" t="e">
        <f t="shared" si="0"/>
        <v>#VALUE!</v>
      </c>
      <c r="L9" s="81"/>
      <c r="M9" s="17" t="s">
        <v>120</v>
      </c>
      <c r="N9" s="72">
        <v>28.125</v>
      </c>
      <c r="O9" s="72">
        <v>7.6923076923076925</v>
      </c>
      <c r="P9" s="72">
        <v>0</v>
      </c>
      <c r="Q9" s="72">
        <v>22.727272727272727</v>
      </c>
      <c r="Y9" s="191"/>
      <c r="Z9" s="87" t="s">
        <v>1856</v>
      </c>
      <c r="AA9" s="87">
        <v>1</v>
      </c>
      <c r="AB9" s="87">
        <v>5</v>
      </c>
      <c r="AC9" s="87">
        <v>47</v>
      </c>
      <c r="AE9" s="186" t="s">
        <v>1857</v>
      </c>
      <c r="AF9" s="85" t="s">
        <v>94</v>
      </c>
      <c r="AG9" s="86" t="s">
        <v>1858</v>
      </c>
    </row>
    <row r="10" spans="1:59" ht="45.75" thickBot="1">
      <c r="A10" s="17" t="s">
        <v>198</v>
      </c>
      <c r="B10" s="72">
        <v>29.78583916083916</v>
      </c>
      <c r="C10" s="72">
        <v>56.25</v>
      </c>
      <c r="D10" s="72">
        <v>38.46153846153846</v>
      </c>
      <c r="E10" s="72">
        <v>6.25</v>
      </c>
      <c r="F10" s="72">
        <v>18.181818181818183</v>
      </c>
      <c r="G10" s="80">
        <v>1431618.1939999999</v>
      </c>
      <c r="H10" s="81">
        <f t="shared" si="1"/>
        <v>1002.696171</v>
      </c>
      <c r="I10" s="81">
        <f>VLOOKUP(A10,'[1]2013'!$D$4:$H$444,5,FALSE)</f>
        <v>1002696171</v>
      </c>
      <c r="J10" s="80">
        <v>4.280517855047522E-2</v>
      </c>
      <c r="K10" s="81" t="e">
        <f t="shared" si="0"/>
        <v>#VALUE!</v>
      </c>
      <c r="L10" s="81"/>
      <c r="Y10" s="189" t="s">
        <v>1857</v>
      </c>
      <c r="Z10" s="90" t="s">
        <v>1858</v>
      </c>
      <c r="AA10" s="90">
        <v>8</v>
      </c>
      <c r="AB10" s="90">
        <v>3</v>
      </c>
      <c r="AC10" s="90">
        <v>42</v>
      </c>
      <c r="AE10" s="187"/>
      <c r="AF10" s="88" t="s">
        <v>59</v>
      </c>
      <c r="AG10" s="89" t="s">
        <v>60</v>
      </c>
    </row>
    <row r="11" spans="1:59" ht="60.75" thickBot="1">
      <c r="A11" s="17" t="s">
        <v>195</v>
      </c>
      <c r="B11" s="72">
        <v>30.293924825174823</v>
      </c>
      <c r="C11" s="72">
        <v>53.125</v>
      </c>
      <c r="D11" s="72">
        <v>3.8461538461538463</v>
      </c>
      <c r="E11" s="72">
        <v>18.75</v>
      </c>
      <c r="F11" s="72">
        <v>45.454545454545453</v>
      </c>
      <c r="G11" s="80">
        <v>3678953.1376537671</v>
      </c>
      <c r="H11" s="81">
        <f t="shared" si="1"/>
        <v>3183.8213700000001</v>
      </c>
      <c r="I11" s="81">
        <f>VLOOKUP(A11,'[1]2013'!$D$4:$H$444,5,FALSE)</f>
        <v>3183821370</v>
      </c>
      <c r="J11" s="80">
        <v>6.3384994281733636E-2</v>
      </c>
      <c r="K11" s="81" t="e">
        <f t="shared" si="0"/>
        <v>#VALUE!</v>
      </c>
      <c r="L11" s="81"/>
      <c r="Y11" s="190"/>
      <c r="Z11" s="87" t="s">
        <v>60</v>
      </c>
      <c r="AA11" s="87">
        <v>3</v>
      </c>
      <c r="AB11" s="87">
        <v>8</v>
      </c>
      <c r="AC11" s="87">
        <v>42</v>
      </c>
      <c r="AE11" s="188"/>
      <c r="AF11" s="91" t="s">
        <v>61</v>
      </c>
      <c r="AG11" s="92" t="s">
        <v>62</v>
      </c>
    </row>
    <row r="12" spans="1:59" ht="60.75" thickBot="1">
      <c r="A12" s="17" t="s">
        <v>100</v>
      </c>
      <c r="B12" s="72">
        <v>30.370410839160837</v>
      </c>
      <c r="C12" s="72">
        <v>65.625</v>
      </c>
      <c r="D12" s="72">
        <v>11.538461538461538</v>
      </c>
      <c r="E12" s="72">
        <v>12.5</v>
      </c>
      <c r="F12" s="72">
        <v>31.818181818181817</v>
      </c>
      <c r="G12" s="158">
        <v>1457287.781</v>
      </c>
      <c r="H12" s="81">
        <f t="shared" si="1"/>
        <v>1356.25638</v>
      </c>
      <c r="I12" s="81">
        <f>VLOOKUP(A12,'[1]2013'!$D$4:$H$444,5,FALSE)</f>
        <v>1356256380</v>
      </c>
      <c r="J12" s="80">
        <v>6.0038686063750929E-2</v>
      </c>
      <c r="K12" s="81" t="e">
        <f t="shared" si="0"/>
        <v>#VALUE!</v>
      </c>
      <c r="L12" s="81"/>
      <c r="M12" s="17" t="s">
        <v>1640</v>
      </c>
      <c r="N12" s="17" t="s">
        <v>1639</v>
      </c>
      <c r="Y12" s="191"/>
      <c r="Z12" s="90" t="s">
        <v>62</v>
      </c>
      <c r="AA12" s="90">
        <v>23</v>
      </c>
      <c r="AB12" s="90">
        <v>11</v>
      </c>
      <c r="AC12" s="90">
        <v>19</v>
      </c>
      <c r="AE12" s="93" t="s">
        <v>1859</v>
      </c>
      <c r="AF12" s="94" t="s">
        <v>57</v>
      </c>
      <c r="AG12" s="95" t="s">
        <v>58</v>
      </c>
    </row>
    <row r="13" spans="1:59" ht="60.75" thickBot="1">
      <c r="A13" s="17" t="s">
        <v>133</v>
      </c>
      <c r="B13" s="72">
        <v>30.802010489510486</v>
      </c>
      <c r="C13" s="72">
        <v>56.25</v>
      </c>
      <c r="D13" s="72">
        <v>19.23076923076923</v>
      </c>
      <c r="E13" s="72">
        <v>25</v>
      </c>
      <c r="F13" s="72">
        <v>22.727272727272727</v>
      </c>
      <c r="G13" s="80">
        <v>1671284.6540000001</v>
      </c>
      <c r="H13" s="81">
        <f t="shared" si="1"/>
        <v>1616.2539999999999</v>
      </c>
      <c r="I13" s="81">
        <f>VLOOKUP(A13,'[1]2013'!$D$4:$H$444,5,FALSE)</f>
        <v>1616254000</v>
      </c>
      <c r="J13" s="80">
        <v>5.6779500885896041E-2</v>
      </c>
      <c r="K13" s="81" t="e">
        <f t="shared" si="0"/>
        <v>#VALUE!</v>
      </c>
      <c r="L13" s="81"/>
      <c r="M13" s="51" t="s">
        <v>199</v>
      </c>
      <c r="N13" s="51" t="s">
        <v>195</v>
      </c>
      <c r="Y13" s="87" t="s">
        <v>1859</v>
      </c>
      <c r="Z13" s="87" t="s">
        <v>58</v>
      </c>
      <c r="AA13" s="87">
        <v>13</v>
      </c>
      <c r="AB13" s="87">
        <v>5</v>
      </c>
      <c r="AC13" s="87">
        <v>35</v>
      </c>
      <c r="AE13" s="96" t="s">
        <v>1860</v>
      </c>
      <c r="AF13" s="91" t="s">
        <v>55</v>
      </c>
      <c r="AG13" s="92" t="s">
        <v>1861</v>
      </c>
    </row>
    <row r="14" spans="1:59" ht="60.75" thickBot="1">
      <c r="A14" s="17" t="s">
        <v>145</v>
      </c>
      <c r="B14" s="72">
        <v>30.982298951048953</v>
      </c>
      <c r="C14" s="72">
        <v>71.875</v>
      </c>
      <c r="D14" s="72">
        <v>23.076923076923077</v>
      </c>
      <c r="E14" s="72">
        <v>6.25</v>
      </c>
      <c r="F14" s="72">
        <v>22.727272727272727</v>
      </c>
      <c r="G14" s="80">
        <v>0</v>
      </c>
      <c r="H14" s="81">
        <f t="shared" si="1"/>
        <v>1655.5708400000001</v>
      </c>
      <c r="I14" s="81">
        <f>VLOOKUP(A14,'[1]2013'!$D$4:$H$444,5,FALSE)</f>
        <v>1655570840</v>
      </c>
      <c r="J14" s="80">
        <v>6.2682612287665987E-2</v>
      </c>
      <c r="K14" s="81" t="e">
        <f t="shared" si="0"/>
        <v>#VALUE!</v>
      </c>
      <c r="L14" s="81"/>
      <c r="M14" s="51" t="s">
        <v>116</v>
      </c>
      <c r="N14" s="51" t="s">
        <v>127</v>
      </c>
      <c r="Y14" s="87" t="s">
        <v>1860</v>
      </c>
      <c r="Z14" s="90" t="s">
        <v>1861</v>
      </c>
      <c r="AA14" s="90">
        <v>3</v>
      </c>
      <c r="AB14" s="90">
        <v>1</v>
      </c>
      <c r="AC14" s="90">
        <v>49</v>
      </c>
    </row>
    <row r="15" spans="1:59" ht="30.75" thickBot="1">
      <c r="A15" s="17" t="s">
        <v>146</v>
      </c>
      <c r="B15" s="72">
        <v>31.260926573426573</v>
      </c>
      <c r="C15" s="72">
        <v>56.25</v>
      </c>
      <c r="D15" s="72">
        <v>15.384615384615385</v>
      </c>
      <c r="E15" s="72">
        <v>12.5</v>
      </c>
      <c r="F15" s="72">
        <v>40.909090909090907</v>
      </c>
      <c r="G15" s="80">
        <v>1501245</v>
      </c>
      <c r="H15" s="81">
        <f t="shared" si="1"/>
        <v>900.38077799999996</v>
      </c>
      <c r="I15" s="81">
        <f>VLOOKUP(A15,'[1]2013'!$D$4:$H$444,5,FALSE)</f>
        <v>900380778</v>
      </c>
      <c r="J15" s="80">
        <v>4.4512079132585126E-2</v>
      </c>
      <c r="K15" s="81" t="e">
        <f t="shared" si="0"/>
        <v>#VALUE!</v>
      </c>
      <c r="L15" s="81"/>
      <c r="M15" s="51" t="s">
        <v>142</v>
      </c>
      <c r="N15" s="51" t="s">
        <v>109</v>
      </c>
      <c r="Y15" s="97"/>
      <c r="Z15" s="87" t="s">
        <v>44</v>
      </c>
      <c r="AA15" s="87">
        <v>1</v>
      </c>
      <c r="AB15" s="87">
        <v>0</v>
      </c>
      <c r="AC15" s="87">
        <v>52</v>
      </c>
    </row>
    <row r="16" spans="1:59" ht="45.75" thickBot="1">
      <c r="A16" s="17" t="s">
        <v>109</v>
      </c>
      <c r="B16" s="72">
        <v>31.26638986013986</v>
      </c>
      <c r="C16" s="72">
        <v>53.125</v>
      </c>
      <c r="D16" s="72">
        <v>23.076923076923077</v>
      </c>
      <c r="E16" s="72">
        <v>12.5</v>
      </c>
      <c r="F16" s="72">
        <v>36.363636363636367</v>
      </c>
      <c r="G16" s="80">
        <v>2804419.409</v>
      </c>
      <c r="H16" s="81">
        <f t="shared" si="1"/>
        <v>2289</v>
      </c>
      <c r="I16" s="81">
        <f>VLOOKUP(A16,'[1]2013'!$D$4:$H$444,5,FALSE)</f>
        <v>2289000000</v>
      </c>
      <c r="J16" s="80">
        <v>4.3207161849301914E-2</v>
      </c>
      <c r="K16" s="81" t="e">
        <f t="shared" si="0"/>
        <v>#VALUE!</v>
      </c>
      <c r="L16" s="81"/>
      <c r="M16" s="51" t="s">
        <v>139</v>
      </c>
      <c r="N16" s="51" t="s">
        <v>151</v>
      </c>
      <c r="Y16" s="98"/>
      <c r="Z16" s="90" t="s">
        <v>93</v>
      </c>
      <c r="AA16" s="90">
        <v>0</v>
      </c>
      <c r="AB16" s="90">
        <v>1</v>
      </c>
      <c r="AC16" s="90">
        <v>52</v>
      </c>
    </row>
    <row r="17" spans="1:29" ht="45.75" thickBot="1">
      <c r="A17" s="17" t="s">
        <v>151</v>
      </c>
      <c r="B17" s="72">
        <v>31.3319493006993</v>
      </c>
      <c r="C17" s="72">
        <v>65.625</v>
      </c>
      <c r="D17" s="72">
        <v>15.384615384615385</v>
      </c>
      <c r="E17" s="72">
        <v>12.5</v>
      </c>
      <c r="F17" s="72">
        <v>31.818181818181817</v>
      </c>
      <c r="G17" s="80">
        <v>2658650.8130000001</v>
      </c>
      <c r="H17" s="81">
        <f t="shared" si="1"/>
        <v>3766.8841000000002</v>
      </c>
      <c r="I17" s="81">
        <f>VLOOKUP(A17,'[1]2013'!$D$4:$H$444,5,FALSE)</f>
        <v>3766884100</v>
      </c>
      <c r="J17" s="80">
        <v>5.2053712901659721E-2</v>
      </c>
      <c r="K17" s="81" t="e">
        <f t="shared" si="0"/>
        <v>#VALUE!</v>
      </c>
      <c r="L17" s="81"/>
      <c r="M17" s="51" t="s">
        <v>125</v>
      </c>
      <c r="N17" s="51" t="s">
        <v>122</v>
      </c>
      <c r="Y17" s="99"/>
      <c r="Z17" s="87" t="s">
        <v>54</v>
      </c>
      <c r="AA17" s="87">
        <v>6</v>
      </c>
      <c r="AB17" s="87">
        <v>5</v>
      </c>
      <c r="AC17" s="87">
        <v>42</v>
      </c>
    </row>
    <row r="18" spans="1:29" ht="60.75" thickBot="1">
      <c r="A18" s="17" t="s">
        <v>99</v>
      </c>
      <c r="B18" s="72">
        <v>32.29348776223776</v>
      </c>
      <c r="C18" s="72">
        <v>78.125</v>
      </c>
      <c r="D18" s="72">
        <v>19.23076923076923</v>
      </c>
      <c r="E18" s="72">
        <v>0</v>
      </c>
      <c r="F18" s="72">
        <v>31.818181818181817</v>
      </c>
      <c r="G18" s="80">
        <v>0</v>
      </c>
      <c r="H18" s="81">
        <f t="shared" si="1"/>
        <v>1727.22146</v>
      </c>
      <c r="I18" s="81">
        <f>VLOOKUP(A18,'[1]2013'!$D$4:$H$444,5,FALSE)</f>
        <v>1727221460</v>
      </c>
      <c r="J18" s="80">
        <v>3.1536899924614233E-2</v>
      </c>
      <c r="K18" s="81" t="e">
        <f t="shared" si="0"/>
        <v>#VALUE!</v>
      </c>
      <c r="L18" s="81"/>
      <c r="M18" s="51" t="s">
        <v>147</v>
      </c>
      <c r="N18" s="51" t="s">
        <v>118</v>
      </c>
      <c r="Y18" s="100"/>
      <c r="Z18" s="90" t="s">
        <v>46</v>
      </c>
      <c r="AA18" s="90">
        <v>28</v>
      </c>
      <c r="AB18" s="90">
        <v>9</v>
      </c>
      <c r="AC18" s="90">
        <v>16</v>
      </c>
    </row>
    <row r="19" spans="1:29" ht="45.75" thickBot="1">
      <c r="A19" s="17" t="s">
        <v>144</v>
      </c>
      <c r="B19" s="72">
        <v>32.408216783216787</v>
      </c>
      <c r="C19" s="72">
        <v>50</v>
      </c>
      <c r="D19" s="72">
        <v>30.76923076923077</v>
      </c>
      <c r="E19" s="72">
        <v>12.5</v>
      </c>
      <c r="F19" s="72">
        <v>36.363636363636367</v>
      </c>
      <c r="G19" s="80">
        <v>787525.30799999996</v>
      </c>
      <c r="H19" s="81">
        <f t="shared" si="1"/>
        <v>584.97471599999994</v>
      </c>
      <c r="I19" s="81">
        <f>VLOOKUP(A19,'[1]2013'!$D$4:$H$444,5,FALSE)</f>
        <v>584974716</v>
      </c>
      <c r="J19" s="80">
        <v>4.310203659493049E-2</v>
      </c>
      <c r="K19" s="81" t="e">
        <f t="shared" si="0"/>
        <v>#VALUE!</v>
      </c>
      <c r="L19" s="81"/>
      <c r="M19" s="51" t="s">
        <v>101</v>
      </c>
      <c r="N19" s="51" t="s">
        <v>201</v>
      </c>
      <c r="Y19" s="101"/>
      <c r="Z19" s="87" t="s">
        <v>27</v>
      </c>
      <c r="AA19" s="87">
        <v>16</v>
      </c>
      <c r="AB19" s="87">
        <v>12</v>
      </c>
      <c r="AC19" s="87">
        <v>25</v>
      </c>
    </row>
    <row r="20" spans="1:29">
      <c r="A20" s="17" t="s">
        <v>122</v>
      </c>
      <c r="B20" s="72">
        <v>34.39138986013986</v>
      </c>
      <c r="C20" s="72">
        <v>59.375</v>
      </c>
      <c r="D20" s="72">
        <v>23.076923076923077</v>
      </c>
      <c r="E20" s="72">
        <v>18.75</v>
      </c>
      <c r="F20" s="72">
        <v>36.363636363636367</v>
      </c>
      <c r="G20" s="80">
        <v>3086090.7859999998</v>
      </c>
      <c r="H20" s="81">
        <f t="shared" si="1"/>
        <v>2638.9547980000002</v>
      </c>
      <c r="I20" s="81">
        <f>VLOOKUP(A20,'[1]2013'!$D$4:$H$444,5,FALSE)</f>
        <v>2638954798</v>
      </c>
      <c r="J20" s="80">
        <v>3.5067598622878601E-2</v>
      </c>
      <c r="K20" s="81" t="e">
        <f t="shared" si="0"/>
        <v>#VALUE!</v>
      </c>
      <c r="L20" s="81"/>
      <c r="M20" s="51" t="s">
        <v>108</v>
      </c>
      <c r="N20" s="51" t="s">
        <v>196</v>
      </c>
    </row>
    <row r="21" spans="1:29">
      <c r="A21" s="17" t="s">
        <v>135</v>
      </c>
      <c r="B21" s="72">
        <v>34.631774475524473</v>
      </c>
      <c r="C21" s="72">
        <v>71.875</v>
      </c>
      <c r="D21" s="72">
        <v>11.538461538461538</v>
      </c>
      <c r="E21" s="72">
        <v>18.75</v>
      </c>
      <c r="F21" s="72">
        <v>36.363636363636367</v>
      </c>
      <c r="G21" s="80">
        <v>1515680.0160000001</v>
      </c>
      <c r="H21" s="81">
        <f t="shared" si="1"/>
        <v>1169.1311000000001</v>
      </c>
      <c r="I21" s="81">
        <f>VLOOKUP(A21,'[1]2013'!$D$4:$H$444,5,FALSE)</f>
        <v>1169131100</v>
      </c>
      <c r="J21" s="80">
        <v>5.8417292684985536E-2</v>
      </c>
      <c r="K21" s="81" t="e">
        <f t="shared" si="0"/>
        <v>#VALUE!</v>
      </c>
      <c r="L21" s="81"/>
      <c r="M21" s="51" t="s">
        <v>121</v>
      </c>
      <c r="N21" s="51" t="s">
        <v>124</v>
      </c>
    </row>
    <row r="22" spans="1:29">
      <c r="A22" s="17" t="s">
        <v>105</v>
      </c>
      <c r="B22" s="72">
        <v>35.41848776223776</v>
      </c>
      <c r="C22" s="72">
        <v>65.625</v>
      </c>
      <c r="D22" s="72">
        <v>19.23076923076923</v>
      </c>
      <c r="E22" s="72">
        <v>25</v>
      </c>
      <c r="F22" s="72">
        <v>31.818181818181817</v>
      </c>
      <c r="G22" s="80">
        <v>0</v>
      </c>
      <c r="H22" s="81">
        <f t="shared" si="1"/>
        <v>1641.835349</v>
      </c>
      <c r="I22" s="81">
        <f>VLOOKUP(A22,'[1]2013'!$D$4:$H$444,5,FALSE)</f>
        <v>1641835349</v>
      </c>
      <c r="J22" s="80">
        <v>6.1698312052030024E-2</v>
      </c>
      <c r="K22" s="81" t="e">
        <f t="shared" si="0"/>
        <v>#VALUE!</v>
      </c>
      <c r="L22" s="81"/>
      <c r="M22" s="102"/>
      <c r="N22" s="51" t="s">
        <v>1634</v>
      </c>
    </row>
    <row r="23" spans="1:29">
      <c r="A23" s="17" t="s">
        <v>118</v>
      </c>
      <c r="B23" s="72">
        <v>35.41848776223776</v>
      </c>
      <c r="C23" s="72">
        <v>78.125</v>
      </c>
      <c r="D23" s="72">
        <v>19.23076923076923</v>
      </c>
      <c r="E23" s="72">
        <v>12.5</v>
      </c>
      <c r="F23" s="72">
        <v>31.818181818181817</v>
      </c>
      <c r="G23" s="80">
        <v>3105486.5809999998</v>
      </c>
      <c r="H23" s="81" t="e">
        <f t="shared" si="1"/>
        <v>#VALUE!</v>
      </c>
      <c r="I23" s="81" t="str">
        <f>VLOOKUP(A23,'[1]2013'!$D$4:$H$444,5,FALSE)</f>
        <v>NE</v>
      </c>
      <c r="J23" s="80">
        <v>6.4091224372382127E-2</v>
      </c>
      <c r="K23" s="81" t="e">
        <f t="shared" si="0"/>
        <v>#VALUE!</v>
      </c>
      <c r="L23" s="81"/>
      <c r="M23" s="102"/>
      <c r="N23" s="51" t="s">
        <v>110</v>
      </c>
    </row>
    <row r="24" spans="1:29">
      <c r="A24" s="17" t="s">
        <v>201</v>
      </c>
      <c r="B24" s="72">
        <v>35.4840472027972</v>
      </c>
      <c r="C24" s="72">
        <v>65.625</v>
      </c>
      <c r="D24" s="72">
        <v>11.538461538461538</v>
      </c>
      <c r="E24" s="72">
        <v>37.5</v>
      </c>
      <c r="F24" s="72">
        <v>27.272727272727273</v>
      </c>
      <c r="G24" s="80">
        <v>2608196.8309999998</v>
      </c>
      <c r="H24" s="81">
        <f t="shared" si="1"/>
        <v>3164.6982680000001</v>
      </c>
      <c r="I24" s="81">
        <f>VLOOKUP(A24,'[1]2013'!$D$4:$H$444,5,FALSE)</f>
        <v>3164698268</v>
      </c>
      <c r="J24" s="80">
        <v>6.1866227539993525E-2</v>
      </c>
      <c r="K24" s="81" t="e">
        <f t="shared" si="0"/>
        <v>#VALUE!</v>
      </c>
      <c r="L24" s="81"/>
    </row>
    <row r="25" spans="1:29">
      <c r="A25" s="17" t="s">
        <v>134</v>
      </c>
      <c r="B25" s="72">
        <v>35.7736013986014</v>
      </c>
      <c r="C25" s="72">
        <v>75</v>
      </c>
      <c r="D25" s="72">
        <v>19.23076923076923</v>
      </c>
      <c r="E25" s="72">
        <v>12.5</v>
      </c>
      <c r="F25" s="72">
        <v>36.363636363636367</v>
      </c>
      <c r="G25" s="80">
        <v>2902654.452</v>
      </c>
      <c r="H25" s="81">
        <f t="shared" si="1"/>
        <v>1885.552942</v>
      </c>
      <c r="I25" s="81">
        <f>VLOOKUP(A25,'[1]2013'!$D$4:$H$444,5,FALSE)</f>
        <v>1885552942</v>
      </c>
      <c r="J25" s="80">
        <v>3.9098278414114424E-2</v>
      </c>
      <c r="K25" s="81" t="e">
        <f t="shared" si="0"/>
        <v>#VALUE!</v>
      </c>
      <c r="L25" s="81"/>
    </row>
    <row r="26" spans="1:29">
      <c r="A26" s="17" t="s">
        <v>142</v>
      </c>
      <c r="B26" s="72">
        <v>35.7736013986014</v>
      </c>
      <c r="C26" s="72">
        <v>75</v>
      </c>
      <c r="D26" s="72">
        <v>19.23076923076923</v>
      </c>
      <c r="E26" s="72">
        <v>12.5</v>
      </c>
      <c r="F26" s="72">
        <v>36.363636363636367</v>
      </c>
      <c r="G26" s="80">
        <v>1996664.7132208368</v>
      </c>
      <c r="H26" s="81">
        <f t="shared" si="1"/>
        <v>1608.2085010000001</v>
      </c>
      <c r="I26" s="81">
        <f>VLOOKUP(A26,'[1]2013'!$D$4:$H$444,5,FALSE)</f>
        <v>1608208501</v>
      </c>
      <c r="J26" s="80">
        <v>4.7797438758701315E-2</v>
      </c>
      <c r="K26" s="81" t="e">
        <f t="shared" si="0"/>
        <v>#VALUE!</v>
      </c>
      <c r="L26" s="81"/>
    </row>
    <row r="27" spans="1:29">
      <c r="A27" s="17" t="s">
        <v>1655</v>
      </c>
      <c r="B27" s="72">
        <v>36.2652972027972</v>
      </c>
      <c r="C27" s="72">
        <v>62.5</v>
      </c>
      <c r="D27" s="72">
        <v>11.538461538461538</v>
      </c>
      <c r="E27" s="72">
        <v>43.75</v>
      </c>
      <c r="F27" s="72">
        <v>27.272727272727273</v>
      </c>
      <c r="G27" s="80">
        <v>2471836.602</v>
      </c>
      <c r="H27" s="81">
        <f t="shared" si="1"/>
        <v>2364.088706</v>
      </c>
      <c r="I27" s="81">
        <f>VLOOKUP(A27,'[1]2013'!$D$4:$H$444,5,FALSE)</f>
        <v>2364088706</v>
      </c>
      <c r="J27" s="80">
        <v>5.397996311618402E-2</v>
      </c>
      <c r="K27" s="81" t="e">
        <f t="shared" si="0"/>
        <v>#VALUE!</v>
      </c>
      <c r="L27" s="81"/>
    </row>
    <row r="28" spans="1:29">
      <c r="A28" s="17" t="s">
        <v>136</v>
      </c>
      <c r="B28" s="72">
        <v>36.276223776223773</v>
      </c>
      <c r="C28" s="72">
        <v>68.75</v>
      </c>
      <c r="D28" s="72">
        <v>26.923076923076923</v>
      </c>
      <c r="E28" s="72">
        <v>31.25</v>
      </c>
      <c r="F28" s="72">
        <v>18.181818181818183</v>
      </c>
      <c r="G28" s="80">
        <v>1664913.227</v>
      </c>
      <c r="H28" s="81">
        <f t="shared" si="1"/>
        <v>974.56472099999996</v>
      </c>
      <c r="I28" s="81">
        <f>VLOOKUP(A28,'[1]2013'!$D$4:$H$444,5,FALSE)</f>
        <v>974564721</v>
      </c>
      <c r="J28" s="80">
        <v>5.5154566932286868E-2</v>
      </c>
      <c r="K28" s="81" t="e">
        <f t="shared" si="0"/>
        <v>#VALUE!</v>
      </c>
      <c r="L28" s="81"/>
    </row>
    <row r="29" spans="1:29">
      <c r="A29" s="17" t="s">
        <v>140</v>
      </c>
      <c r="B29" s="72">
        <v>36.314466783216787</v>
      </c>
      <c r="C29" s="72">
        <v>53.125</v>
      </c>
      <c r="D29" s="72">
        <v>30.76923076923077</v>
      </c>
      <c r="E29" s="72">
        <v>25</v>
      </c>
      <c r="F29" s="72">
        <v>36.363636363636367</v>
      </c>
      <c r="G29" s="80">
        <v>1833569.5888926624</v>
      </c>
      <c r="H29" s="81">
        <f t="shared" si="1"/>
        <v>1331.7886619999999</v>
      </c>
      <c r="I29" s="81">
        <f>VLOOKUP(A29,'[1]2013'!$D$4:$H$444,5,FALSE)</f>
        <v>1331788662</v>
      </c>
      <c r="J29" s="80">
        <v>7.1655336134623701E-2</v>
      </c>
      <c r="K29" s="81" t="e">
        <f t="shared" si="0"/>
        <v>#VALUE!</v>
      </c>
      <c r="L29" s="81"/>
    </row>
    <row r="30" spans="1:29">
      <c r="A30" s="17" t="s">
        <v>106</v>
      </c>
      <c r="B30" s="72">
        <v>38.587194055944053</v>
      </c>
      <c r="C30" s="72">
        <v>53.125</v>
      </c>
      <c r="D30" s="72">
        <v>30.76923076923077</v>
      </c>
      <c r="E30" s="72">
        <v>25</v>
      </c>
      <c r="F30" s="72">
        <v>45.454545454545453</v>
      </c>
      <c r="G30" s="80">
        <v>0</v>
      </c>
      <c r="H30" s="81">
        <v>2000</v>
      </c>
      <c r="I30" s="81">
        <f>VLOOKUP(A30,'[1]2013'!$D$4:$H$444,5,FALSE)</f>
        <v>81369008</v>
      </c>
      <c r="J30" s="80">
        <v>4.1616813192529779E-2</v>
      </c>
      <c r="K30" s="81" t="e">
        <f t="shared" si="0"/>
        <v>#VALUE!</v>
      </c>
      <c r="L30" s="81"/>
    </row>
    <row r="31" spans="1:29">
      <c r="A31" s="17" t="s">
        <v>1931</v>
      </c>
      <c r="B31" s="72">
        <v>38.723776223776227</v>
      </c>
      <c r="C31" s="72">
        <v>62.5</v>
      </c>
      <c r="D31" s="72">
        <v>23.076923076923077</v>
      </c>
      <c r="E31" s="72">
        <v>37.5</v>
      </c>
      <c r="F31" s="72">
        <v>31.818181818181817</v>
      </c>
      <c r="G31" s="80">
        <v>3041306.284</v>
      </c>
      <c r="H31" s="81">
        <f t="shared" si="1"/>
        <v>4347.2758368300001</v>
      </c>
      <c r="I31" s="81">
        <f>VLOOKUP(A31,'[1]2013'!$D$4:$H$444,5,FALSE)</f>
        <v>4347275836.8299999</v>
      </c>
      <c r="J31" s="80">
        <v>3.3504252828379259E-2</v>
      </c>
      <c r="K31" s="81" t="e">
        <f t="shared" si="0"/>
        <v>#VALUE!</v>
      </c>
      <c r="L31" s="81"/>
    </row>
    <row r="32" spans="1:29">
      <c r="A32" s="17" t="s">
        <v>139</v>
      </c>
      <c r="B32" s="72">
        <v>39.61429195804196</v>
      </c>
      <c r="C32" s="72">
        <v>65.625</v>
      </c>
      <c r="D32" s="72">
        <v>26.923076923076923</v>
      </c>
      <c r="E32" s="72">
        <v>25</v>
      </c>
      <c r="F32" s="72">
        <v>40.909090909090907</v>
      </c>
      <c r="G32" s="80">
        <v>0</v>
      </c>
      <c r="H32" s="81">
        <f t="shared" si="1"/>
        <v>1636.318657</v>
      </c>
      <c r="I32" s="81">
        <f>VLOOKUP(A32,'[1]2013'!$D$4:$H$444,5,FALSE)</f>
        <v>1636318657</v>
      </c>
      <c r="J32" s="80">
        <v>4.5461260483192802E-2</v>
      </c>
      <c r="K32" s="81" t="e">
        <f t="shared" si="0"/>
        <v>#VALUE!</v>
      </c>
      <c r="L32" s="81"/>
    </row>
    <row r="33" spans="1:12">
      <c r="A33" s="17" t="s">
        <v>123</v>
      </c>
      <c r="B33" s="72">
        <v>40.166083916083913</v>
      </c>
      <c r="C33" s="72">
        <v>56.25</v>
      </c>
      <c r="D33" s="72">
        <v>53.846153846153847</v>
      </c>
      <c r="E33" s="72">
        <v>18.75</v>
      </c>
      <c r="F33" s="72">
        <v>31.818181818181817</v>
      </c>
      <c r="G33" s="80">
        <v>0</v>
      </c>
      <c r="H33" s="81">
        <f t="shared" si="1"/>
        <v>1592.491121</v>
      </c>
      <c r="I33" s="81">
        <f>VLOOKUP(A33,'[1]2013'!$D$4:$H$444,5,FALSE)</f>
        <v>1592491121</v>
      </c>
      <c r="J33" s="80">
        <v>5.5378825431812384E-2</v>
      </c>
      <c r="K33" s="81" t="e">
        <f t="shared" si="0"/>
        <v>#VALUE!</v>
      </c>
      <c r="L33" s="81"/>
    </row>
    <row r="34" spans="1:12">
      <c r="A34" s="17" t="s">
        <v>124</v>
      </c>
      <c r="B34" s="72">
        <v>40.357298951048953</v>
      </c>
      <c r="C34" s="72">
        <v>84.375</v>
      </c>
      <c r="D34" s="72">
        <v>23.076923076923077</v>
      </c>
      <c r="E34" s="72">
        <v>31.25</v>
      </c>
      <c r="F34" s="72">
        <v>22.727272727272727</v>
      </c>
      <c r="G34" s="80">
        <v>3587269.7340000002</v>
      </c>
      <c r="H34" s="81">
        <f t="shared" si="1"/>
        <v>3308.6419500000002</v>
      </c>
      <c r="I34" s="81">
        <f>VLOOKUP(A34,'[1]2013'!$D$4:$H$444,5,FALSE)</f>
        <v>3308641950</v>
      </c>
      <c r="J34" s="80">
        <v>5.778685298004814E-2</v>
      </c>
      <c r="K34" s="81" t="e">
        <f t="shared" si="0"/>
        <v>#VALUE!</v>
      </c>
      <c r="L34" s="81"/>
    </row>
    <row r="35" spans="1:12">
      <c r="A35" s="17" t="s">
        <v>110</v>
      </c>
      <c r="B35" s="72">
        <v>40.390078671328666</v>
      </c>
      <c r="C35" s="72">
        <v>59.375</v>
      </c>
      <c r="D35" s="72">
        <v>19.23076923076923</v>
      </c>
      <c r="E35" s="72">
        <v>37.5</v>
      </c>
      <c r="F35" s="72">
        <v>45.454545454545453</v>
      </c>
      <c r="G35" s="80">
        <v>2183064.7119999998</v>
      </c>
      <c r="H35" s="81">
        <f t="shared" si="1"/>
        <v>1576.8864510000001</v>
      </c>
      <c r="I35" s="81">
        <f>VLOOKUP(A35,'[1]2013'!$D$4:$H$444,5,FALSE)</f>
        <v>1576886451</v>
      </c>
      <c r="J35" s="80">
        <v>4.2537081355886366E-2</v>
      </c>
      <c r="K35" s="81" t="e">
        <f t="shared" si="0"/>
        <v>#VALUE!</v>
      </c>
      <c r="L35" s="81"/>
    </row>
    <row r="36" spans="1:12">
      <c r="A36" s="17" t="s">
        <v>113</v>
      </c>
      <c r="B36" s="72">
        <v>41.777753496503493</v>
      </c>
      <c r="C36" s="72">
        <v>78.125</v>
      </c>
      <c r="D36" s="72">
        <v>23.076923076923077</v>
      </c>
      <c r="E36" s="72">
        <v>25</v>
      </c>
      <c r="F36" s="72">
        <v>40.909090909090907</v>
      </c>
      <c r="G36" s="80">
        <v>1493981.7120000001</v>
      </c>
      <c r="H36" s="81">
        <f t="shared" si="1"/>
        <v>1411.9329929999999</v>
      </c>
      <c r="I36" s="81">
        <f>VLOOKUP(A36,'[1]2013'!$D$4:$H$444,5,FALSE)</f>
        <v>1411932993</v>
      </c>
      <c r="J36" s="80">
        <v>5.3534758395929423E-2</v>
      </c>
      <c r="K36" s="81" t="e">
        <f t="shared" ref="K36:K55" si="2">IF(H36&gt;$H$59,IF(B36&lt;$B$59,1,0),0)</f>
        <v>#VALUE!</v>
      </c>
      <c r="L36" s="81"/>
    </row>
    <row r="37" spans="1:12">
      <c r="A37" s="17" t="s">
        <v>117</v>
      </c>
      <c r="B37" s="72">
        <v>41.935096153846153</v>
      </c>
      <c r="C37" s="72">
        <v>65.625</v>
      </c>
      <c r="D37" s="72">
        <v>34.615384615384613</v>
      </c>
      <c r="E37" s="72">
        <v>37.5</v>
      </c>
      <c r="F37" s="72">
        <v>30</v>
      </c>
      <c r="G37" s="80">
        <v>0</v>
      </c>
      <c r="H37" s="81">
        <f t="shared" si="1"/>
        <v>3447.638222</v>
      </c>
      <c r="I37" s="81">
        <f>VLOOKUP(A37,'[1]2013'!$D$4:$H$444,5,FALSE)</f>
        <v>3447638222</v>
      </c>
      <c r="J37" s="80">
        <v>6.6754173121845381E-2</v>
      </c>
      <c r="K37" s="81" t="e">
        <f t="shared" si="2"/>
        <v>#VALUE!</v>
      </c>
      <c r="L37" s="81"/>
    </row>
    <row r="38" spans="1:12">
      <c r="A38" s="17" t="s">
        <v>1771</v>
      </c>
      <c r="B38" s="72">
        <v>42.203889860139867</v>
      </c>
      <c r="C38" s="72">
        <v>65.625</v>
      </c>
      <c r="D38" s="72">
        <v>23.076923076923077</v>
      </c>
      <c r="E38" s="72">
        <v>43.75</v>
      </c>
      <c r="F38" s="72">
        <v>36.363636363636367</v>
      </c>
      <c r="G38" s="80">
        <v>3172848.8730000001</v>
      </c>
      <c r="H38" s="81">
        <f t="shared" si="1"/>
        <v>1943.4349999999999</v>
      </c>
      <c r="I38" s="81">
        <f>VLOOKUP(A38,'[1]2013'!$D$4:$H$444,5,FALSE)</f>
        <v>1943435000</v>
      </c>
      <c r="J38" s="80">
        <v>5.6907259228554295E-2</v>
      </c>
      <c r="K38" s="81" t="e">
        <f t="shared" si="2"/>
        <v>#VALUE!</v>
      </c>
      <c r="L38" s="81"/>
    </row>
    <row r="39" spans="1:12">
      <c r="A39" s="17" t="s">
        <v>199</v>
      </c>
      <c r="B39" s="72">
        <v>44.37281468531468</v>
      </c>
      <c r="C39" s="72">
        <v>75</v>
      </c>
      <c r="D39" s="72">
        <v>26.923076923076923</v>
      </c>
      <c r="E39" s="72">
        <v>43.75</v>
      </c>
      <c r="F39" s="72">
        <v>31.818181818181817</v>
      </c>
      <c r="G39" s="80">
        <v>662735.04599999997</v>
      </c>
      <c r="H39" s="81">
        <f t="shared" si="1"/>
        <v>580.27264300000002</v>
      </c>
      <c r="I39" s="81">
        <f>VLOOKUP(A39,'[1]2013'!$D$4:$H$444,5,FALSE)</f>
        <v>580272643</v>
      </c>
      <c r="J39" s="80">
        <v>4.7967479674796747E-2</v>
      </c>
      <c r="K39" s="81" t="e">
        <f t="shared" si="2"/>
        <v>#VALUE!</v>
      </c>
      <c r="L39" s="81"/>
    </row>
    <row r="40" spans="1:12">
      <c r="A40" s="17" t="s">
        <v>116</v>
      </c>
      <c r="B40" s="72">
        <v>45.328889860139867</v>
      </c>
      <c r="C40" s="72">
        <v>65.625</v>
      </c>
      <c r="D40" s="72">
        <v>23.076923076923077</v>
      </c>
      <c r="E40" s="72">
        <v>56.25</v>
      </c>
      <c r="F40" s="72">
        <v>36.363636363636367</v>
      </c>
      <c r="G40" s="80">
        <v>1962687.836795663</v>
      </c>
      <c r="H40" s="81">
        <f t="shared" si="1"/>
        <v>979.95664999999997</v>
      </c>
      <c r="I40" s="81">
        <f>VLOOKUP(A40,'[1]2013'!$D$4:$H$444,5,FALSE)</f>
        <v>979956650</v>
      </c>
      <c r="J40" s="80">
        <v>3.3598753737257611E-2</v>
      </c>
      <c r="K40" s="81" t="e">
        <f t="shared" si="2"/>
        <v>#VALUE!</v>
      </c>
      <c r="L40" s="81"/>
    </row>
    <row r="41" spans="1:12">
      <c r="A41" s="17" t="s">
        <v>141</v>
      </c>
      <c r="B41" s="72">
        <v>47.47596153846154</v>
      </c>
      <c r="C41" s="72">
        <v>62.5</v>
      </c>
      <c r="D41" s="72">
        <v>46.153846153846153</v>
      </c>
      <c r="E41" s="72">
        <v>31.25</v>
      </c>
      <c r="F41" s="72">
        <v>50</v>
      </c>
      <c r="G41" s="80">
        <v>2632583.4939999999</v>
      </c>
      <c r="H41" s="81" t="e">
        <f t="shared" si="1"/>
        <v>#N/A</v>
      </c>
      <c r="I41" s="81" t="e">
        <f>VLOOKUP(A41,'[1]2013'!$D$4:$H$444,5,FALSE)</f>
        <v>#N/A</v>
      </c>
      <c r="J41" s="80">
        <v>4.2634253959230296E-2</v>
      </c>
      <c r="K41" s="81" t="e">
        <f t="shared" si="2"/>
        <v>#N/A</v>
      </c>
      <c r="L41" s="81"/>
    </row>
    <row r="42" spans="1:12">
      <c r="A42" s="17" t="s">
        <v>137</v>
      </c>
      <c r="B42" s="72">
        <v>48.710664335664333</v>
      </c>
      <c r="C42" s="72">
        <v>81.25</v>
      </c>
      <c r="D42" s="72">
        <v>34.615384615384613</v>
      </c>
      <c r="E42" s="72">
        <v>56.25</v>
      </c>
      <c r="F42" s="72">
        <v>22.727272727272727</v>
      </c>
      <c r="G42" s="80">
        <v>9982900.313800944</v>
      </c>
      <c r="H42" s="81">
        <f t="shared" si="1"/>
        <v>4699.1457829999999</v>
      </c>
      <c r="I42" s="81">
        <f>VLOOKUP(A42,'[1]2013'!$D$4:$H$444,5,FALSE)</f>
        <v>4699145783</v>
      </c>
      <c r="J42" s="80">
        <v>7.5345296633800143E-2</v>
      </c>
      <c r="K42" s="81" t="e">
        <f t="shared" si="2"/>
        <v>#VALUE!</v>
      </c>
      <c r="L42" s="81"/>
    </row>
    <row r="43" spans="1:12">
      <c r="A43" s="17" t="s">
        <v>147</v>
      </c>
      <c r="B43" s="72">
        <v>50.841346153846153</v>
      </c>
      <c r="C43" s="72">
        <v>68.75</v>
      </c>
      <c r="D43" s="72">
        <v>34.615384615384613</v>
      </c>
      <c r="E43" s="72">
        <v>50</v>
      </c>
      <c r="F43" s="72">
        <v>50</v>
      </c>
      <c r="G43" s="80">
        <v>1067564.0440958773</v>
      </c>
      <c r="H43" s="81">
        <f t="shared" si="1"/>
        <v>690.79643899999996</v>
      </c>
      <c r="I43" s="81">
        <f>VLOOKUP(A43,'[1]2013'!$D$4:$H$444,5,FALSE)</f>
        <v>690796439</v>
      </c>
      <c r="J43" s="80">
        <v>2.7888696350988222E-2</v>
      </c>
      <c r="K43" s="81" t="e">
        <f t="shared" si="2"/>
        <v>#VALUE!</v>
      </c>
      <c r="L43" s="81"/>
    </row>
    <row r="44" spans="1:12">
      <c r="A44" s="17" t="s">
        <v>125</v>
      </c>
      <c r="B44" s="72">
        <v>52.33828671328672</v>
      </c>
      <c r="C44" s="72">
        <v>68.75</v>
      </c>
      <c r="D44" s="72">
        <v>42.307692307692307</v>
      </c>
      <c r="E44" s="72">
        <v>43.75</v>
      </c>
      <c r="F44" s="72">
        <v>54.545454545454547</v>
      </c>
      <c r="G44" s="80">
        <v>1842867.8529999999</v>
      </c>
      <c r="H44" s="81">
        <f t="shared" si="1"/>
        <v>1392</v>
      </c>
      <c r="I44" s="81">
        <f>VLOOKUP(A44,'[1]2013'!$D$4:$H$444,5,FALSE)</f>
        <v>1392000000</v>
      </c>
      <c r="J44" s="80">
        <v>5.8231731271799321E-2</v>
      </c>
      <c r="K44" s="81" t="e">
        <f t="shared" si="2"/>
        <v>#VALUE!</v>
      </c>
      <c r="L44" s="81"/>
    </row>
    <row r="45" spans="1:12">
      <c r="A45" s="17" t="s">
        <v>103</v>
      </c>
      <c r="B45" s="72">
        <v>53.048513986013987</v>
      </c>
      <c r="C45" s="72">
        <v>68.75</v>
      </c>
      <c r="D45" s="72">
        <v>42.307692307692307</v>
      </c>
      <c r="E45" s="72">
        <v>37.5</v>
      </c>
      <c r="F45" s="72">
        <v>63.636363636363633</v>
      </c>
      <c r="G45" s="80">
        <v>2383110.2919999999</v>
      </c>
      <c r="H45" s="81">
        <f t="shared" si="1"/>
        <v>1921.823999</v>
      </c>
      <c r="I45" s="81">
        <f>VLOOKUP(A45,'[1]2013'!$D$4:$H$444,5,FALSE)</f>
        <v>1921823999</v>
      </c>
      <c r="J45" s="80">
        <v>5.6825579554051917E-2</v>
      </c>
      <c r="K45" s="81" t="e">
        <f t="shared" si="2"/>
        <v>#VALUE!</v>
      </c>
      <c r="L45" s="81"/>
    </row>
    <row r="46" spans="1:12">
      <c r="A46" s="17" t="s">
        <v>130</v>
      </c>
      <c r="B46" s="72">
        <v>53.299825174825173</v>
      </c>
      <c r="C46" s="72">
        <v>81.25</v>
      </c>
      <c r="D46" s="72">
        <v>46.153846153846153</v>
      </c>
      <c r="E46" s="72">
        <v>31.25</v>
      </c>
      <c r="F46" s="72">
        <v>54.545454545454547</v>
      </c>
      <c r="G46" s="80">
        <v>4432714.4879999999</v>
      </c>
      <c r="H46" s="81">
        <f t="shared" si="1"/>
        <v>3366.8644060000001</v>
      </c>
      <c r="I46" s="81">
        <f>VLOOKUP(A46,'[1]2013'!$D$4:$H$444,5,FALSE)</f>
        <v>3366864406</v>
      </c>
      <c r="J46" s="80">
        <v>5.9473657568070736E-2</v>
      </c>
      <c r="K46" s="81" t="e">
        <f t="shared" si="2"/>
        <v>#VALUE!</v>
      </c>
      <c r="L46" s="81"/>
    </row>
    <row r="47" spans="1:12">
      <c r="A47" s="17" t="s">
        <v>131</v>
      </c>
      <c r="B47" s="72">
        <v>53.933566433566433</v>
      </c>
      <c r="C47" s="72">
        <v>93.75</v>
      </c>
      <c r="D47" s="72">
        <v>38.46153846153846</v>
      </c>
      <c r="E47" s="72">
        <v>56.25</v>
      </c>
      <c r="F47" s="72">
        <v>27.272727272727273</v>
      </c>
      <c r="G47" s="80">
        <v>2897760.2319999998</v>
      </c>
      <c r="H47" s="81">
        <f t="shared" si="1"/>
        <v>2224.532745</v>
      </c>
      <c r="I47" s="81">
        <f>VLOOKUP(A47,'[1]2013'!$D$4:$H$444,5,FALSE)</f>
        <v>2224532745</v>
      </c>
      <c r="J47" s="80">
        <v>5.1218975620487592E-2</v>
      </c>
      <c r="K47" s="81" t="e">
        <f t="shared" si="2"/>
        <v>#VALUE!</v>
      </c>
      <c r="L47" s="81"/>
    </row>
    <row r="48" spans="1:12">
      <c r="A48" s="17" t="s">
        <v>143</v>
      </c>
      <c r="B48" s="72">
        <v>57.282561188811187</v>
      </c>
      <c r="C48" s="72">
        <v>84.375</v>
      </c>
      <c r="D48" s="72">
        <v>53.846153846153847</v>
      </c>
      <c r="E48" s="72">
        <v>50</v>
      </c>
      <c r="F48" s="72">
        <v>40.909090909090907</v>
      </c>
      <c r="G48" s="80">
        <v>2436703.983</v>
      </c>
      <c r="H48" s="81">
        <f t="shared" si="1"/>
        <v>1568.34196</v>
      </c>
      <c r="I48" s="81">
        <f>VLOOKUP(A48,'[1]2013'!$D$4:$H$444,5,FALSE)</f>
        <v>1568341960</v>
      </c>
      <c r="J48" s="80">
        <v>4.9052891873245304E-2</v>
      </c>
      <c r="K48" s="81" t="e">
        <f t="shared" si="2"/>
        <v>#VALUE!</v>
      </c>
      <c r="L48" s="81"/>
    </row>
    <row r="49" spans="1:12">
      <c r="A49" s="17" t="s">
        <v>112</v>
      </c>
      <c r="B49" s="72">
        <v>58.304195804195807</v>
      </c>
      <c r="C49" s="72">
        <v>87.5</v>
      </c>
      <c r="D49" s="72">
        <v>42.307692307692307</v>
      </c>
      <c r="E49" s="72">
        <v>62.5</v>
      </c>
      <c r="F49" s="72">
        <v>40.909090909090907</v>
      </c>
      <c r="G49" s="80">
        <v>5057114.8148357635</v>
      </c>
      <c r="H49" s="81">
        <f t="shared" si="1"/>
        <v>4886.1881000000003</v>
      </c>
      <c r="I49" s="81">
        <f>VLOOKUP(A49,'[1]2013'!$D$4:$H$444,5,FALSE)</f>
        <v>4886188100</v>
      </c>
      <c r="J49" s="80">
        <v>5.6175070794859665E-2</v>
      </c>
      <c r="K49" s="81" t="e">
        <f t="shared" si="2"/>
        <v>#VALUE!</v>
      </c>
      <c r="L49" s="81"/>
    </row>
    <row r="50" spans="1:12">
      <c r="A50" s="17" t="s">
        <v>108</v>
      </c>
      <c r="B50" s="72">
        <v>58.65930944055944</v>
      </c>
      <c r="C50" s="72">
        <v>90.625</v>
      </c>
      <c r="D50" s="72">
        <v>42.307692307692307</v>
      </c>
      <c r="E50" s="72">
        <v>56.25</v>
      </c>
      <c r="F50" s="72">
        <v>45.454545454545453</v>
      </c>
      <c r="G50" s="80">
        <v>1547399.5490000001</v>
      </c>
      <c r="H50" s="81">
        <f t="shared" si="1"/>
        <v>1339.4808210000001</v>
      </c>
      <c r="I50" s="81">
        <f>VLOOKUP(A50,'[1]2013'!$D$4:$H$444,5,FALSE)</f>
        <v>1339480821</v>
      </c>
      <c r="J50" s="80">
        <v>5.5979768715166099E-2</v>
      </c>
      <c r="K50" s="81" t="e">
        <f t="shared" si="2"/>
        <v>#VALUE!</v>
      </c>
      <c r="L50" s="81"/>
    </row>
    <row r="51" spans="1:12">
      <c r="A51" s="17" t="s">
        <v>119</v>
      </c>
      <c r="B51" s="72">
        <v>59.38046328671328</v>
      </c>
      <c r="C51" s="72">
        <v>90.625</v>
      </c>
      <c r="D51" s="72">
        <v>57.692307692307693</v>
      </c>
      <c r="E51" s="72">
        <v>43.75</v>
      </c>
      <c r="F51" s="72">
        <v>45.454545454545453</v>
      </c>
      <c r="G51" s="80">
        <v>5452379.5274222083</v>
      </c>
      <c r="H51" s="81">
        <f t="shared" si="1"/>
        <v>3014.5213370000001</v>
      </c>
      <c r="I51" s="81">
        <f>VLOOKUP(A51,'[1]2013'!$D$4:$H$444,5,FALSE)</f>
        <v>3014521337</v>
      </c>
      <c r="J51" s="80">
        <v>4.5157442494677048E-2</v>
      </c>
      <c r="K51" s="81" t="e">
        <f t="shared" si="2"/>
        <v>#VALUE!</v>
      </c>
      <c r="L51" s="81"/>
    </row>
    <row r="52" spans="1:12">
      <c r="A52" s="17" t="s">
        <v>101</v>
      </c>
      <c r="B52" s="72">
        <v>61.582167832167826</v>
      </c>
      <c r="C52" s="72">
        <v>87.5</v>
      </c>
      <c r="D52" s="72">
        <v>57.692307692307693</v>
      </c>
      <c r="E52" s="72">
        <v>37.5</v>
      </c>
      <c r="F52" s="72">
        <v>63.636363636363633</v>
      </c>
      <c r="G52" s="80">
        <v>1232332.1931710024</v>
      </c>
      <c r="H52" s="81">
        <f t="shared" si="1"/>
        <v>1270.6614890000001</v>
      </c>
      <c r="I52" s="81">
        <f>VLOOKUP(A52,'[1]2013'!$D$4:$H$444,5,FALSE)</f>
        <v>1270661489</v>
      </c>
      <c r="J52" s="80">
        <v>6.9386372242262392E-2</v>
      </c>
      <c r="K52" s="81" t="e">
        <f t="shared" si="2"/>
        <v>#VALUE!</v>
      </c>
      <c r="L52" s="81"/>
    </row>
    <row r="53" spans="1:12">
      <c r="A53" s="17" t="s">
        <v>98</v>
      </c>
      <c r="B53" s="72">
        <v>61.773382867132867</v>
      </c>
      <c r="C53" s="72">
        <v>90.625</v>
      </c>
      <c r="D53" s="72">
        <v>26.923076923076923</v>
      </c>
      <c r="E53" s="72">
        <v>75</v>
      </c>
      <c r="F53" s="72">
        <v>54.545454545454547</v>
      </c>
      <c r="G53" s="80">
        <v>2828891.727</v>
      </c>
      <c r="H53" s="81">
        <f t="shared" si="1"/>
        <v>2650.9549999999999</v>
      </c>
      <c r="I53" s="81">
        <f>VLOOKUP(A53,'[1]2013'!$D$4:$H$444,5,FALSE)</f>
        <v>2650955000</v>
      </c>
      <c r="J53" s="80">
        <v>6.188106670445441E-2</v>
      </c>
      <c r="K53" s="81" t="e">
        <f t="shared" si="2"/>
        <v>#VALUE!</v>
      </c>
      <c r="L53" s="81"/>
    </row>
    <row r="54" spans="1:12">
      <c r="A54" s="17" t="s">
        <v>148</v>
      </c>
      <c r="B54" s="72">
        <v>72.088068181818187</v>
      </c>
      <c r="C54" s="72">
        <v>90.625</v>
      </c>
      <c r="D54" s="72">
        <v>50</v>
      </c>
      <c r="E54" s="72">
        <v>75</v>
      </c>
      <c r="F54" s="72">
        <v>72.727272727272734</v>
      </c>
      <c r="G54" s="80">
        <v>5273550.784</v>
      </c>
      <c r="H54" s="81">
        <f t="shared" si="1"/>
        <v>5343.3099689999999</v>
      </c>
      <c r="I54" s="81">
        <f>VLOOKUP(A54,'[1]2013'!$D$4:$H$444,5,FALSE)</f>
        <v>5343309969</v>
      </c>
      <c r="J54" s="80">
        <v>4.9083838587013782E-2</v>
      </c>
      <c r="K54" s="81" t="e">
        <f t="shared" si="2"/>
        <v>#VALUE!</v>
      </c>
      <c r="L54" s="81"/>
    </row>
    <row r="55" spans="1:12">
      <c r="A55" s="17" t="s">
        <v>115</v>
      </c>
      <c r="B55" s="72">
        <v>73.197115384615387</v>
      </c>
      <c r="C55" s="72">
        <v>87.5</v>
      </c>
      <c r="D55" s="72">
        <v>61.53846153846154</v>
      </c>
      <c r="E55" s="72">
        <v>93.75</v>
      </c>
      <c r="F55" s="72">
        <v>50</v>
      </c>
      <c r="G55" s="80">
        <v>3459776.8279739637</v>
      </c>
      <c r="H55" s="81">
        <f t="shared" si="1"/>
        <v>2287.2172169999999</v>
      </c>
      <c r="I55" s="81">
        <f>VLOOKUP(A55,'[1]2013'!$D$4:$H$444,5,FALSE)</f>
        <v>2287217217</v>
      </c>
      <c r="J55" s="80">
        <v>5.4885389350109379E-2</v>
      </c>
      <c r="K55" s="81" t="e">
        <f t="shared" si="2"/>
        <v>#VALUE!</v>
      </c>
      <c r="L55" s="81"/>
    </row>
    <row r="56" spans="1:12">
      <c r="A56" s="17" t="s">
        <v>1933</v>
      </c>
      <c r="B56" s="72">
        <v>77.400000000000006</v>
      </c>
      <c r="G56" s="80"/>
      <c r="H56" s="81">
        <v>467</v>
      </c>
      <c r="I56" s="81"/>
      <c r="J56" s="80"/>
      <c r="K56" s="81"/>
      <c r="L56" s="81"/>
    </row>
    <row r="57" spans="1:12">
      <c r="A57" s="17" t="s">
        <v>121</v>
      </c>
      <c r="B57" s="72">
        <v>80.72552447552448</v>
      </c>
      <c r="C57" s="72">
        <v>87.5</v>
      </c>
      <c r="D57" s="72">
        <v>61.53846153846154</v>
      </c>
      <c r="E57" s="72">
        <v>87.5</v>
      </c>
      <c r="F57" s="72">
        <v>86.36363636363636</v>
      </c>
      <c r="G57" s="80">
        <v>2138138.4193962426</v>
      </c>
      <c r="H57" s="81">
        <f t="shared" si="1"/>
        <v>2008.421795</v>
      </c>
      <c r="I57" s="81">
        <f>VLOOKUP(A57,'[1]2013'!$D$4:$H$444,5,FALSE)</f>
        <v>2008421795</v>
      </c>
      <c r="J57" s="80">
        <v>2.5748014755871625E-2</v>
      </c>
      <c r="K57" s="81" t="e">
        <f>IF(H57&gt;$H$59,IF(B57&lt;$B$59,1,0),0)</f>
        <v>#VALUE!</v>
      </c>
      <c r="L57" s="81">
        <f>AVERAGE(H55:H57)</f>
        <v>1587.5463373333332</v>
      </c>
    </row>
    <row r="59" spans="1:12">
      <c r="B59" s="72">
        <f>AVERAGE(B4:B57)</f>
        <v>42.038786907536917</v>
      </c>
      <c r="C59" s="72">
        <f t="shared" ref="C59:H59" si="3">AVERAGE(C4:C57)</f>
        <v>68.278301886792448</v>
      </c>
      <c r="D59" s="72">
        <f t="shared" si="3"/>
        <v>28.374455732946299</v>
      </c>
      <c r="E59" s="72">
        <f t="shared" si="3"/>
        <v>31.132075471698112</v>
      </c>
      <c r="F59" s="72">
        <f t="shared" si="3"/>
        <v>37.701543739279593</v>
      </c>
      <c r="G59" s="72">
        <f t="shared" si="3"/>
        <v>2175003.5214722995</v>
      </c>
      <c r="H59" s="72" t="e">
        <f t="shared" si="3"/>
        <v>#VALUE!</v>
      </c>
    </row>
  </sheetData>
  <sortState ref="A4:K56">
    <sortCondition ref="B4"/>
  </sortState>
  <mergeCells count="7">
    <mergeCell ref="AE6:AE8"/>
    <mergeCell ref="AE9:AE11"/>
    <mergeCell ref="Y10:Y12"/>
    <mergeCell ref="Y5:Y6"/>
    <mergeCell ref="Z5:Z6"/>
    <mergeCell ref="AA5:AC5"/>
    <mergeCell ref="Y7:Y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F75"/>
  <sheetViews>
    <sheetView topLeftCell="A47" zoomScale="80" zoomScaleNormal="80" workbookViewId="0">
      <selection activeCell="C58" sqref="C58"/>
    </sheetView>
  </sheetViews>
  <sheetFormatPr baseColWidth="10" defaultRowHeight="15"/>
  <cols>
    <col min="1" max="1" width="14.42578125" style="103" customWidth="1"/>
    <col min="2" max="2" width="81.28515625" style="103" customWidth="1"/>
    <col min="3" max="3" width="14.5703125" style="104" customWidth="1"/>
    <col min="4" max="4" width="23.7109375" style="105" customWidth="1"/>
    <col min="5" max="5" width="45.28515625" style="105" customWidth="1"/>
    <col min="6" max="6" width="11.42578125" style="106"/>
    <col min="7" max="16384" width="11.42578125" style="103"/>
  </cols>
  <sheetData>
    <row r="5" spans="1:5" ht="15.75" thickBot="1">
      <c r="C5" s="107"/>
    </row>
    <row r="6" spans="1:5" ht="27" thickBot="1">
      <c r="A6" s="203" t="s">
        <v>151</v>
      </c>
      <c r="B6" s="204"/>
      <c r="C6" s="204"/>
      <c r="D6" s="204"/>
      <c r="E6" s="205"/>
    </row>
    <row r="7" spans="1:5" ht="15.75" thickBot="1">
      <c r="A7" s="108" t="s">
        <v>88</v>
      </c>
      <c r="B7" s="206" t="s">
        <v>150</v>
      </c>
      <c r="C7" s="207"/>
      <c r="D7" s="207"/>
      <c r="E7" s="208"/>
    </row>
    <row r="8" spans="1:5" ht="15.75" thickBot="1">
      <c r="A8" s="108" t="s">
        <v>149</v>
      </c>
      <c r="B8" s="209" t="s">
        <v>219</v>
      </c>
      <c r="C8" s="210"/>
      <c r="D8" s="210"/>
      <c r="E8" s="211"/>
    </row>
    <row r="9" spans="1:5" ht="32.25" customHeight="1" thickBot="1">
      <c r="A9" s="139" t="s">
        <v>2132</v>
      </c>
      <c r="B9" s="209" t="s">
        <v>2133</v>
      </c>
      <c r="C9" s="210"/>
      <c r="D9" s="210"/>
      <c r="E9" s="210"/>
    </row>
    <row r="10" spans="1:5">
      <c r="A10" s="109"/>
      <c r="B10" s="110"/>
      <c r="C10" s="111"/>
      <c r="D10" s="112"/>
      <c r="E10" s="112"/>
    </row>
    <row r="11" spans="1:5" ht="15.75" thickBot="1">
      <c r="A11" s="113"/>
      <c r="B11" s="114"/>
      <c r="C11" s="111"/>
    </row>
    <row r="12" spans="1:5" ht="19.5" thickBot="1">
      <c r="A12" s="212" t="s">
        <v>0</v>
      </c>
      <c r="B12" s="213"/>
      <c r="C12" s="115" t="s">
        <v>573</v>
      </c>
      <c r="D12" s="116" t="s">
        <v>80</v>
      </c>
      <c r="E12" s="116" t="s">
        <v>81</v>
      </c>
    </row>
    <row r="13" spans="1:5" ht="15.75" thickBot="1">
      <c r="A13" s="117" t="s">
        <v>1</v>
      </c>
      <c r="B13" s="150" t="s">
        <v>2</v>
      </c>
      <c r="C13" s="274">
        <v>100</v>
      </c>
      <c r="D13" s="250" t="s">
        <v>150</v>
      </c>
      <c r="E13" s="251"/>
    </row>
    <row r="14" spans="1:5" ht="15.75" thickBot="1">
      <c r="A14" s="117" t="s">
        <v>3</v>
      </c>
      <c r="B14" s="150" t="s">
        <v>4</v>
      </c>
      <c r="C14" s="274">
        <v>100</v>
      </c>
      <c r="D14" s="250" t="s">
        <v>645</v>
      </c>
      <c r="E14" s="251" t="s">
        <v>1398</v>
      </c>
    </row>
    <row r="15" spans="1:5" ht="15.75" thickBot="1">
      <c r="A15" s="117" t="s">
        <v>5</v>
      </c>
      <c r="B15" s="150" t="s">
        <v>6</v>
      </c>
      <c r="C15" s="274">
        <v>100</v>
      </c>
      <c r="D15" s="250" t="s">
        <v>1407</v>
      </c>
      <c r="E15" s="251"/>
    </row>
    <row r="16" spans="1:5" ht="15.75" thickBot="1">
      <c r="A16" s="117" t="s">
        <v>7</v>
      </c>
      <c r="B16" s="150" t="s">
        <v>8</v>
      </c>
      <c r="C16" s="274">
        <v>100</v>
      </c>
      <c r="D16" s="250" t="s">
        <v>646</v>
      </c>
      <c r="E16" s="251"/>
    </row>
    <row r="17" spans="1:6" ht="15.75" thickBot="1">
      <c r="A17" s="117" t="s">
        <v>9</v>
      </c>
      <c r="B17" s="150" t="s">
        <v>83</v>
      </c>
      <c r="C17" s="274">
        <v>100</v>
      </c>
      <c r="D17" s="250" t="s">
        <v>647</v>
      </c>
      <c r="E17" s="251"/>
    </row>
    <row r="18" spans="1:6" ht="15.75" thickBot="1">
      <c r="A18" s="117" t="s">
        <v>10</v>
      </c>
      <c r="B18" s="150" t="s">
        <v>86</v>
      </c>
      <c r="C18" s="274">
        <v>0</v>
      </c>
      <c r="D18" s="251"/>
      <c r="E18" s="251"/>
    </row>
    <row r="19" spans="1:6" ht="15.75" thickBot="1">
      <c r="A19" s="117" t="s">
        <v>12</v>
      </c>
      <c r="B19" s="150" t="s">
        <v>345</v>
      </c>
      <c r="C19" s="274">
        <v>100</v>
      </c>
      <c r="D19" s="250" t="s">
        <v>653</v>
      </c>
      <c r="E19" s="251" t="s">
        <v>1399</v>
      </c>
      <c r="F19" s="103"/>
    </row>
    <row r="20" spans="1:6" ht="15.75" thickBot="1">
      <c r="A20" s="117" t="s">
        <v>14</v>
      </c>
      <c r="B20" s="150" t="s">
        <v>13</v>
      </c>
      <c r="C20" s="274">
        <v>0</v>
      </c>
      <c r="D20" s="251"/>
      <c r="E20" s="251"/>
      <c r="F20" s="103"/>
    </row>
    <row r="21" spans="1:6" ht="15.75" thickBot="1">
      <c r="A21" s="117" t="s">
        <v>16</v>
      </c>
      <c r="B21" s="150" t="s">
        <v>84</v>
      </c>
      <c r="C21" s="277">
        <v>50</v>
      </c>
      <c r="D21" s="252" t="s">
        <v>1698</v>
      </c>
      <c r="E21" s="252" t="s">
        <v>1699</v>
      </c>
      <c r="F21" s="103"/>
    </row>
    <row r="22" spans="1:6" ht="30.75" thickBot="1">
      <c r="A22" s="117" t="s">
        <v>18</v>
      </c>
      <c r="B22" s="150" t="s">
        <v>87</v>
      </c>
      <c r="C22" s="278">
        <v>50</v>
      </c>
      <c r="D22" s="253" t="s">
        <v>648</v>
      </c>
      <c r="E22" s="253" t="s">
        <v>1409</v>
      </c>
    </row>
    <row r="23" spans="1:6" ht="30.75" thickBot="1">
      <c r="A23" s="117" t="s">
        <v>20</v>
      </c>
      <c r="B23" s="150" t="s">
        <v>15</v>
      </c>
      <c r="C23" s="274">
        <v>50</v>
      </c>
      <c r="D23" s="251" t="s">
        <v>649</v>
      </c>
      <c r="E23" s="251" t="s">
        <v>650</v>
      </c>
    </row>
    <row r="24" spans="1:6" ht="15.75" thickBot="1">
      <c r="A24" s="117" t="s">
        <v>21</v>
      </c>
      <c r="B24" s="156" t="s">
        <v>17</v>
      </c>
      <c r="C24" s="274">
        <v>50</v>
      </c>
      <c r="D24" s="250" t="s">
        <v>651</v>
      </c>
      <c r="E24" s="251" t="s">
        <v>652</v>
      </c>
    </row>
    <row r="25" spans="1:6" ht="30.75" thickBot="1">
      <c r="A25" s="117" t="s">
        <v>22</v>
      </c>
      <c r="B25" s="150" t="s">
        <v>19</v>
      </c>
      <c r="C25" s="274">
        <v>100</v>
      </c>
      <c r="D25" s="250" t="s">
        <v>653</v>
      </c>
      <c r="E25" s="251" t="s">
        <v>654</v>
      </c>
    </row>
    <row r="26" spans="1:6" ht="15.75" thickBot="1">
      <c r="A26" s="117" t="s">
        <v>23</v>
      </c>
      <c r="B26" s="150" t="s">
        <v>85</v>
      </c>
      <c r="C26" s="274">
        <v>0</v>
      </c>
      <c r="D26" s="251"/>
      <c r="E26" s="251"/>
    </row>
    <row r="27" spans="1:6" ht="15.75" thickBot="1">
      <c r="A27" s="117" t="s">
        <v>24</v>
      </c>
      <c r="B27" s="150" t="s">
        <v>47</v>
      </c>
      <c r="C27" s="276">
        <v>50</v>
      </c>
      <c r="D27" s="253" t="s">
        <v>2112</v>
      </c>
      <c r="E27" s="253" t="s">
        <v>655</v>
      </c>
    </row>
    <row r="28" spans="1:6" ht="15.75" thickBot="1">
      <c r="A28" s="117" t="s">
        <v>26</v>
      </c>
      <c r="B28" s="157" t="s">
        <v>25</v>
      </c>
      <c r="C28" s="274">
        <v>100</v>
      </c>
      <c r="D28" s="250" t="s">
        <v>656</v>
      </c>
      <c r="E28" s="251"/>
    </row>
    <row r="29" spans="1:6" ht="15.75" thickBot="1">
      <c r="A29" s="197" t="s">
        <v>29</v>
      </c>
      <c r="B29" s="198"/>
      <c r="C29" s="255">
        <f>AVERAGE(C13:C28)</f>
        <v>65.625</v>
      </c>
      <c r="D29" s="199"/>
      <c r="E29" s="200"/>
    </row>
    <row r="30" spans="1:6">
      <c r="A30" s="123"/>
      <c r="B30" s="123"/>
      <c r="C30" s="256"/>
    </row>
    <row r="31" spans="1:6" s="125" customFormat="1" ht="15.75" thickBot="1">
      <c r="A31" s="123"/>
      <c r="B31" s="123"/>
      <c r="C31" s="256"/>
      <c r="D31" s="112"/>
      <c r="E31" s="112"/>
      <c r="F31" s="124"/>
    </row>
    <row r="32" spans="1:6" ht="19.5" thickBot="1">
      <c r="A32" s="201" t="s">
        <v>82</v>
      </c>
      <c r="B32" s="202"/>
      <c r="C32" s="257" t="s">
        <v>89</v>
      </c>
      <c r="D32" s="126" t="s">
        <v>80</v>
      </c>
      <c r="E32" s="127" t="s">
        <v>81</v>
      </c>
    </row>
    <row r="33" spans="1:6" ht="30.75" thickBot="1">
      <c r="A33" s="128" t="s">
        <v>30</v>
      </c>
      <c r="B33" s="129" t="s">
        <v>32</v>
      </c>
      <c r="C33" s="276">
        <v>0</v>
      </c>
      <c r="D33" s="236"/>
      <c r="E33" s="236" t="s">
        <v>657</v>
      </c>
    </row>
    <row r="34" spans="1:6" ht="15.75" thickBot="1">
      <c r="A34" s="128" t="s">
        <v>1629</v>
      </c>
      <c r="B34" s="130" t="s">
        <v>346</v>
      </c>
      <c r="C34" s="276">
        <v>0</v>
      </c>
      <c r="D34" s="236"/>
      <c r="E34" s="236"/>
    </row>
    <row r="35" spans="1:6" ht="15.75" thickBot="1">
      <c r="A35" s="128" t="s">
        <v>31</v>
      </c>
      <c r="B35" s="129" t="s">
        <v>38</v>
      </c>
      <c r="C35" s="276">
        <v>0</v>
      </c>
      <c r="D35" s="236"/>
      <c r="E35" s="236" t="s">
        <v>658</v>
      </c>
    </row>
    <row r="36" spans="1:6" ht="75.75" thickBot="1">
      <c r="A36" s="128" t="s">
        <v>33</v>
      </c>
      <c r="B36" s="129" t="s">
        <v>11</v>
      </c>
      <c r="C36" s="274">
        <v>0</v>
      </c>
      <c r="D36" s="241" t="s">
        <v>1408</v>
      </c>
      <c r="E36" s="242" t="s">
        <v>1847</v>
      </c>
    </row>
    <row r="37" spans="1:6" ht="60.75" thickBot="1">
      <c r="A37" s="128" t="s">
        <v>35</v>
      </c>
      <c r="B37" s="129" t="s">
        <v>34</v>
      </c>
      <c r="C37" s="276">
        <v>0</v>
      </c>
      <c r="D37" s="235" t="s">
        <v>653</v>
      </c>
      <c r="E37" s="236" t="s">
        <v>659</v>
      </c>
    </row>
    <row r="38" spans="1:6" ht="360.75" thickBot="1">
      <c r="A38" s="128" t="s">
        <v>37</v>
      </c>
      <c r="B38" s="129" t="s">
        <v>36</v>
      </c>
      <c r="C38" s="276">
        <v>100</v>
      </c>
      <c r="D38" s="236" t="s">
        <v>660</v>
      </c>
      <c r="E38" s="236" t="s">
        <v>661</v>
      </c>
    </row>
    <row r="39" spans="1:6" ht="30.75" thickBot="1">
      <c r="A39" s="128" t="s">
        <v>39</v>
      </c>
      <c r="B39" s="129" t="s">
        <v>40</v>
      </c>
      <c r="C39" s="276">
        <v>0</v>
      </c>
      <c r="D39" s="236"/>
      <c r="E39" s="236" t="s">
        <v>662</v>
      </c>
    </row>
    <row r="40" spans="1:6" ht="15.75" thickBot="1">
      <c r="A40" s="128" t="s">
        <v>41</v>
      </c>
      <c r="B40" s="129" t="s">
        <v>42</v>
      </c>
      <c r="C40" s="274">
        <v>0</v>
      </c>
      <c r="D40" s="242"/>
      <c r="E40" s="242"/>
    </row>
    <row r="41" spans="1:6" ht="15.75" thickBot="1">
      <c r="A41" s="128" t="s">
        <v>43</v>
      </c>
      <c r="B41" s="129" t="s">
        <v>44</v>
      </c>
      <c r="C41" s="276">
        <v>0</v>
      </c>
      <c r="D41" s="236"/>
      <c r="E41" s="236" t="s">
        <v>663</v>
      </c>
    </row>
    <row r="42" spans="1:6" ht="15.75" thickBot="1">
      <c r="A42" s="128" t="s">
        <v>45</v>
      </c>
      <c r="B42" s="129" t="s">
        <v>93</v>
      </c>
      <c r="C42" s="274">
        <v>0</v>
      </c>
      <c r="D42" s="242"/>
      <c r="E42" s="242"/>
    </row>
    <row r="43" spans="1:6" ht="15.75" thickBot="1">
      <c r="A43" s="128" t="s">
        <v>1630</v>
      </c>
      <c r="B43" s="129" t="s">
        <v>54</v>
      </c>
      <c r="C43" s="276">
        <v>0</v>
      </c>
      <c r="D43" s="236"/>
      <c r="E43" s="236" t="s">
        <v>664</v>
      </c>
    </row>
    <row r="44" spans="1:6" ht="30.75" thickBot="1">
      <c r="A44" s="128" t="s">
        <v>1631</v>
      </c>
      <c r="B44" s="129" t="s">
        <v>46</v>
      </c>
      <c r="C44" s="276">
        <v>0</v>
      </c>
      <c r="D44" s="236"/>
      <c r="E44" s="236" t="s">
        <v>665</v>
      </c>
    </row>
    <row r="45" spans="1:6" ht="45.75" thickBot="1">
      <c r="A45" s="128" t="s">
        <v>1632</v>
      </c>
      <c r="B45" s="129" t="s">
        <v>27</v>
      </c>
      <c r="C45" s="254">
        <v>100</v>
      </c>
      <c r="D45" s="228"/>
      <c r="E45" s="228" t="s">
        <v>212</v>
      </c>
    </row>
    <row r="46" spans="1:6" ht="15.75" thickBot="1">
      <c r="A46" s="197" t="s">
        <v>29</v>
      </c>
      <c r="B46" s="198"/>
      <c r="C46" s="255">
        <f>AVERAGE(C33:C45)</f>
        <v>15.384615384615385</v>
      </c>
      <c r="D46" s="199"/>
      <c r="E46" s="200"/>
    </row>
    <row r="47" spans="1:6">
      <c r="A47" s="131"/>
      <c r="B47" s="131"/>
      <c r="C47" s="256"/>
    </row>
    <row r="48" spans="1:6" s="125" customFormat="1" ht="15.75" thickBot="1">
      <c r="A48" s="123"/>
      <c r="B48" s="123"/>
      <c r="C48" s="256"/>
      <c r="D48" s="112"/>
      <c r="E48" s="112"/>
      <c r="F48" s="124"/>
    </row>
    <row r="49" spans="1:6" ht="19.5" thickBot="1">
      <c r="A49" s="214" t="s">
        <v>48</v>
      </c>
      <c r="B49" s="215"/>
      <c r="C49" s="257" t="s">
        <v>89</v>
      </c>
      <c r="D49" s="126" t="s">
        <v>80</v>
      </c>
      <c r="E49" s="127" t="s">
        <v>81</v>
      </c>
    </row>
    <row r="50" spans="1:6" ht="45.75" thickBot="1">
      <c r="A50" s="117" t="s">
        <v>49</v>
      </c>
      <c r="B50" s="132" t="s">
        <v>347</v>
      </c>
      <c r="C50" s="254">
        <v>100</v>
      </c>
      <c r="D50" s="227" t="s">
        <v>391</v>
      </c>
      <c r="E50" s="228" t="s">
        <v>392</v>
      </c>
    </row>
    <row r="51" spans="1:6" ht="45.75" thickBot="1">
      <c r="A51" s="117" t="s">
        <v>51</v>
      </c>
      <c r="B51" s="133" t="s">
        <v>50</v>
      </c>
      <c r="C51" s="276">
        <v>0</v>
      </c>
      <c r="D51" s="235" t="s">
        <v>391</v>
      </c>
      <c r="E51" s="236" t="s">
        <v>666</v>
      </c>
    </row>
    <row r="52" spans="1:6" ht="45.75" thickBot="1">
      <c r="A52" s="117" t="s">
        <v>53</v>
      </c>
      <c r="B52" s="132" t="s">
        <v>52</v>
      </c>
      <c r="C52" s="276">
        <v>0</v>
      </c>
      <c r="D52" s="235" t="s">
        <v>391</v>
      </c>
      <c r="E52" s="236" t="s">
        <v>666</v>
      </c>
    </row>
    <row r="53" spans="1:6" ht="15.75" thickBot="1">
      <c r="A53" s="117" t="s">
        <v>55</v>
      </c>
      <c r="B53" s="134" t="s">
        <v>571</v>
      </c>
      <c r="C53" s="254">
        <v>0</v>
      </c>
      <c r="D53" s="228"/>
      <c r="E53" s="228"/>
    </row>
    <row r="54" spans="1:6" ht="15.75" thickBot="1">
      <c r="A54" s="117" t="s">
        <v>57</v>
      </c>
      <c r="B54" s="132" t="s">
        <v>60</v>
      </c>
      <c r="C54" s="254">
        <v>0</v>
      </c>
      <c r="D54" s="228"/>
      <c r="E54" s="228"/>
    </row>
    <row r="55" spans="1:6" ht="15.75" thickBot="1">
      <c r="A55" s="117" t="s">
        <v>59</v>
      </c>
      <c r="B55" s="132" t="s">
        <v>62</v>
      </c>
      <c r="C55" s="254">
        <v>0</v>
      </c>
      <c r="D55" s="228"/>
      <c r="E55" s="228"/>
    </row>
    <row r="56" spans="1:6" ht="15.75" thickBot="1">
      <c r="A56" s="117" t="s">
        <v>61</v>
      </c>
      <c r="B56" s="132" t="s">
        <v>58</v>
      </c>
      <c r="C56" s="254">
        <v>0</v>
      </c>
      <c r="D56" s="228"/>
      <c r="E56" s="228"/>
    </row>
    <row r="57" spans="1:6" ht="30.75" thickBot="1">
      <c r="A57" s="117" t="s">
        <v>1633</v>
      </c>
      <c r="B57" s="132" t="s">
        <v>56</v>
      </c>
      <c r="C57" s="276">
        <v>0</v>
      </c>
      <c r="D57" s="236"/>
      <c r="E57" s="236" t="s">
        <v>667</v>
      </c>
    </row>
    <row r="58" spans="1:6" ht="15.75" thickBot="1">
      <c r="A58" s="197" t="s">
        <v>29</v>
      </c>
      <c r="B58" s="198"/>
      <c r="C58" s="255">
        <f>AVERAGE(C50:C57)</f>
        <v>12.5</v>
      </c>
      <c r="D58" s="199"/>
      <c r="E58" s="200"/>
    </row>
    <row r="59" spans="1:6">
      <c r="A59" s="131"/>
      <c r="B59" s="131"/>
      <c r="C59" s="256"/>
    </row>
    <row r="60" spans="1:6" s="125" customFormat="1" ht="15.75" thickBot="1">
      <c r="A60" s="123"/>
      <c r="B60" s="123"/>
      <c r="C60" s="256"/>
      <c r="D60" s="112"/>
      <c r="E60" s="112"/>
      <c r="F60" s="124"/>
    </row>
    <row r="61" spans="1:6" ht="19.5" thickBot="1">
      <c r="A61" s="201" t="s">
        <v>63</v>
      </c>
      <c r="B61" s="202"/>
      <c r="C61" s="257" t="s">
        <v>89</v>
      </c>
      <c r="D61" s="126" t="s">
        <v>80</v>
      </c>
      <c r="E61" s="127" t="s">
        <v>81</v>
      </c>
    </row>
    <row r="62" spans="1:6" ht="30.75" thickBot="1">
      <c r="A62" s="117" t="s">
        <v>64</v>
      </c>
      <c r="B62" s="135" t="s">
        <v>69</v>
      </c>
      <c r="C62" s="254">
        <v>100</v>
      </c>
      <c r="D62" s="227" t="s">
        <v>393</v>
      </c>
      <c r="E62" s="228"/>
    </row>
    <row r="63" spans="1:6" ht="30.75" thickBot="1">
      <c r="A63" s="117" t="s">
        <v>66</v>
      </c>
      <c r="B63" s="136" t="s">
        <v>75</v>
      </c>
      <c r="C63" s="254">
        <v>50</v>
      </c>
      <c r="D63" s="228"/>
      <c r="E63" s="228" t="s">
        <v>218</v>
      </c>
    </row>
    <row r="64" spans="1:6" ht="45.75" thickBot="1">
      <c r="A64" s="117" t="s">
        <v>68</v>
      </c>
      <c r="B64" s="135" t="s">
        <v>92</v>
      </c>
      <c r="C64" s="254">
        <v>100</v>
      </c>
      <c r="D64" s="228"/>
      <c r="E64" s="228" t="s">
        <v>213</v>
      </c>
    </row>
    <row r="65" spans="1:5" ht="30.75" thickBot="1">
      <c r="A65" s="117" t="s">
        <v>70</v>
      </c>
      <c r="B65" s="135" t="s">
        <v>585</v>
      </c>
      <c r="C65" s="254">
        <v>100</v>
      </c>
      <c r="D65" s="231" t="s">
        <v>150</v>
      </c>
      <c r="E65" s="159" t="s">
        <v>588</v>
      </c>
    </row>
    <row r="66" spans="1:5" ht="15.75" thickBot="1">
      <c r="A66" s="117" t="s">
        <v>72</v>
      </c>
      <c r="B66" s="135" t="s">
        <v>584</v>
      </c>
      <c r="C66" s="254">
        <v>0</v>
      </c>
      <c r="D66" s="159"/>
      <c r="E66" s="159" t="s">
        <v>586</v>
      </c>
    </row>
    <row r="67" spans="1:5" ht="45.75" thickBot="1">
      <c r="A67" s="117" t="s">
        <v>74</v>
      </c>
      <c r="B67" s="137" t="s">
        <v>71</v>
      </c>
      <c r="C67" s="254">
        <v>0</v>
      </c>
      <c r="D67" s="228"/>
      <c r="E67" s="228" t="s">
        <v>394</v>
      </c>
    </row>
    <row r="68" spans="1:5" ht="15.75" thickBot="1">
      <c r="A68" s="117" t="s">
        <v>76</v>
      </c>
      <c r="B68" s="135" t="s">
        <v>73</v>
      </c>
      <c r="C68" s="254">
        <v>0</v>
      </c>
      <c r="D68" s="228"/>
      <c r="E68" s="228"/>
    </row>
    <row r="69" spans="1:5" ht="15.75" thickBot="1">
      <c r="A69" s="117" t="s">
        <v>78</v>
      </c>
      <c r="B69" s="135" t="s">
        <v>79</v>
      </c>
      <c r="C69" s="254">
        <v>0</v>
      </c>
      <c r="D69" s="228"/>
      <c r="E69" s="228"/>
    </row>
    <row r="70" spans="1:5" ht="15.75" thickBot="1">
      <c r="A70" s="117" t="s">
        <v>91</v>
      </c>
      <c r="B70" s="135" t="s">
        <v>65</v>
      </c>
      <c r="C70" s="254">
        <v>0</v>
      </c>
      <c r="D70" s="228"/>
      <c r="E70" s="228"/>
    </row>
    <row r="71" spans="1:5" ht="15.75" thickBot="1">
      <c r="A71" s="117" t="s">
        <v>94</v>
      </c>
      <c r="B71" s="135" t="s">
        <v>67</v>
      </c>
      <c r="C71" s="254">
        <v>0</v>
      </c>
      <c r="D71" s="228"/>
      <c r="E71" s="228"/>
    </row>
    <row r="72" spans="1:5" ht="15.75" thickBot="1">
      <c r="A72" s="117" t="s">
        <v>95</v>
      </c>
      <c r="B72" s="135" t="s">
        <v>77</v>
      </c>
      <c r="C72" s="254">
        <v>0</v>
      </c>
      <c r="D72" s="228"/>
      <c r="E72" s="228"/>
    </row>
    <row r="73" spans="1:5" ht="15.75" thickBot="1">
      <c r="A73" s="197" t="s">
        <v>29</v>
      </c>
      <c r="B73" s="198"/>
      <c r="C73" s="255">
        <f>AVERAGE(C62:C72)</f>
        <v>31.818181818181817</v>
      </c>
      <c r="D73" s="199"/>
      <c r="E73" s="200"/>
    </row>
    <row r="74" spans="1:5">
      <c r="C74" s="259"/>
    </row>
    <row r="75" spans="1:5">
      <c r="B75" s="104" t="s">
        <v>90</v>
      </c>
      <c r="C75" s="259">
        <f>AVERAGE(C73,C58,C46,C29)</f>
        <v>31.3319493006993</v>
      </c>
    </row>
  </sheetData>
  <mergeCells count="16">
    <mergeCell ref="A46:B46"/>
    <mergeCell ref="D46:E46"/>
    <mergeCell ref="A73:B73"/>
    <mergeCell ref="D73:E73"/>
    <mergeCell ref="A49:B49"/>
    <mergeCell ref="A58:B58"/>
    <mergeCell ref="D58:E58"/>
    <mergeCell ref="A61:B61"/>
    <mergeCell ref="A6:E6"/>
    <mergeCell ref="B7:E7"/>
    <mergeCell ref="B8:E8"/>
    <mergeCell ref="A12:B12"/>
    <mergeCell ref="B9:E9"/>
    <mergeCell ref="A29:B29"/>
    <mergeCell ref="D29:E29"/>
    <mergeCell ref="A32:B32"/>
  </mergeCells>
  <hyperlinks>
    <hyperlink ref="B7" r:id="rId1"/>
    <hyperlink ref="D62" r:id="rId2"/>
    <hyperlink ref="C22" r:id="rId3" display="Acapulco - requisitos licencia de construcción.pdf"/>
    <hyperlink ref="D50" r:id="rId4"/>
    <hyperlink ref="D13" r:id="rId5"/>
    <hyperlink ref="D14" r:id="rId6"/>
    <hyperlink ref="D15" r:id="rId7"/>
    <hyperlink ref="D16" r:id="rId8"/>
    <hyperlink ref="D17" r:id="rId9"/>
    <hyperlink ref="D19" r:id="rId10"/>
    <hyperlink ref="D24" r:id="rId11"/>
    <hyperlink ref="D25" r:id="rId12"/>
    <hyperlink ref="D28" r:id="rId13"/>
    <hyperlink ref="D36" r:id="rId14"/>
    <hyperlink ref="D37" r:id="rId15"/>
    <hyperlink ref="D51" r:id="rId16"/>
    <hyperlink ref="D52" r:id="rId17"/>
    <hyperlink ref="D65" r:id="rId18"/>
  </hyperlinks>
  <pageMargins left="0.7" right="0.7" top="0.75" bottom="0.75" header="0.3" footer="0.3"/>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62</vt:i4>
      </vt:variant>
    </vt:vector>
  </HeadingPairs>
  <TitlesOfParts>
    <vt:vector size="62" baseType="lpstr">
      <vt:lpstr>Asignación de municipios</vt:lpstr>
      <vt:lpstr>Metodología</vt:lpstr>
      <vt:lpstr>Control</vt:lpstr>
      <vt:lpstr>Información </vt:lpstr>
      <vt:lpstr>Interacción </vt:lpstr>
      <vt:lpstr>Transacción</vt:lpstr>
      <vt:lpstr>Usabilidad</vt:lpstr>
      <vt:lpstr>Hoja1</vt:lpstr>
      <vt:lpstr>Acapulco</vt:lpstr>
      <vt:lpstr>Aguascalientes</vt:lpstr>
      <vt:lpstr>Álvaro Obregón</vt:lpstr>
      <vt:lpstr>Benito Juárez</vt:lpstr>
      <vt:lpstr>Benito Juárez (Cancún)</vt:lpstr>
      <vt:lpstr>Celaya</vt:lpstr>
      <vt:lpstr>Centro (Tabasco)</vt:lpstr>
      <vt:lpstr>Chihuahua</vt:lpstr>
      <vt:lpstr>Chimalhuacan</vt:lpstr>
      <vt:lpstr>Colima</vt:lpstr>
      <vt:lpstr>Coyoacán</vt:lpstr>
      <vt:lpstr>Cuauhtémoc</vt:lpstr>
      <vt:lpstr>Cuautitlan Izcalli</vt:lpstr>
      <vt:lpstr>Cuernavaca</vt:lpstr>
      <vt:lpstr>Culiacan</vt:lpstr>
      <vt:lpstr>Durango</vt:lpstr>
      <vt:lpstr>Ecatepec</vt:lpstr>
      <vt:lpstr>Guadalajara</vt:lpstr>
      <vt:lpstr>Guadalupe</vt:lpstr>
      <vt:lpstr>Gustavo A Madero</vt:lpstr>
      <vt:lpstr>Hermosillo</vt:lpstr>
      <vt:lpstr>Irapuato</vt:lpstr>
      <vt:lpstr>Iztapalapa</vt:lpstr>
      <vt:lpstr>Juárez</vt:lpstr>
      <vt:lpstr>León </vt:lpstr>
      <vt:lpstr>Matamoros</vt:lpstr>
      <vt:lpstr>Mérida</vt:lpstr>
      <vt:lpstr>Mexicali</vt:lpstr>
      <vt:lpstr>Miguel Hidalgo</vt:lpstr>
      <vt:lpstr>Monterrey</vt:lpstr>
      <vt:lpstr>Morelia</vt:lpstr>
      <vt:lpstr>Naucalpan</vt:lpstr>
      <vt:lpstr>Nezahualcoyotl</vt:lpstr>
      <vt:lpstr>Oaxaca</vt:lpstr>
      <vt:lpstr>Pachuca</vt:lpstr>
      <vt:lpstr>Puebla</vt:lpstr>
      <vt:lpstr>Querétaro</vt:lpstr>
      <vt:lpstr>Reynosa</vt:lpstr>
      <vt:lpstr>Saltillo</vt:lpstr>
      <vt:lpstr>San Luis Potosí</vt:lpstr>
      <vt:lpstr>San Nicolás de los Garza</vt:lpstr>
      <vt:lpstr>Tepic</vt:lpstr>
      <vt:lpstr>Tijuana</vt:lpstr>
      <vt:lpstr>Tlalnepantla</vt:lpstr>
      <vt:lpstr>Tlalpan</vt:lpstr>
      <vt:lpstr>Tlaquepaque</vt:lpstr>
      <vt:lpstr>Toluca</vt:lpstr>
      <vt:lpstr>Torreon</vt:lpstr>
      <vt:lpstr>Tuxtla</vt:lpstr>
      <vt:lpstr>Uruapan</vt:lpstr>
      <vt:lpstr>Venustiano Carranza</vt:lpstr>
      <vt:lpstr>Veracruz</vt:lpstr>
      <vt:lpstr>Xalapa</vt:lpstr>
      <vt:lpstr>Zapopan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IMCO-E430-03</dc:creator>
  <cp:lastModifiedBy>IMCO-E430-03</cp:lastModifiedBy>
  <dcterms:created xsi:type="dcterms:W3CDTF">2014-06-10T15:38:50Z</dcterms:created>
  <dcterms:modified xsi:type="dcterms:W3CDTF">2015-01-22T21:18:38Z</dcterms:modified>
</cp:coreProperties>
</file>